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175" yWindow="15" windowWidth="17400" windowHeight="11760" tabRatio="736" firstSheet="4" activeTab="7"/>
  </bookViews>
  <sheets>
    <sheet name="Precipitaciones" sheetId="2" r:id="rId1"/>
    <sheet name="Rendimientos" sheetId="3" r:id="rId2"/>
    <sheet name="Homogenización de Datos &quot;D&quot;" sheetId="7" r:id="rId3"/>
    <sheet name="Disparador de fecha de siembra" sheetId="8" r:id="rId4"/>
    <sheet name="Precipitaciones por decada" sheetId="9" r:id="rId5"/>
    <sheet name="Curvas de Demanda de Agua &quot;D&quot;" sheetId="10" r:id="rId6"/>
    <sheet name="Desarrollo del Indice" sheetId="11" r:id="rId7"/>
    <sheet name="Calibración de disparadores" sheetId="12" r:id="rId8"/>
  </sheets>
  <calcPr calcId="125725"/>
</workbook>
</file>

<file path=xl/calcChain.xml><?xml version="1.0" encoding="utf-8"?>
<calcChain xmlns="http://schemas.openxmlformats.org/spreadsheetml/2006/main">
  <c r="T42" i="12"/>
  <c r="S42"/>
  <c r="R42"/>
  <c r="Q42"/>
  <c r="P42"/>
  <c r="O42"/>
  <c r="N42"/>
  <c r="M42"/>
  <c r="L42"/>
  <c r="K42"/>
  <c r="J42"/>
  <c r="I42"/>
  <c r="H42"/>
  <c r="G42"/>
  <c r="F42"/>
  <c r="E42"/>
  <c r="C21" l="1"/>
  <c r="C20"/>
  <c r="D5" l="1"/>
  <c r="F43" s="1"/>
  <c r="D4"/>
  <c r="E77" s="1"/>
  <c r="E78" s="1"/>
  <c r="F77"/>
  <c r="D18"/>
  <c r="D16"/>
  <c r="D14"/>
  <c r="D12"/>
  <c r="D10"/>
  <c r="D8"/>
  <c r="D6"/>
  <c r="D19"/>
  <c r="D17"/>
  <c r="D15"/>
  <c r="D13"/>
  <c r="D11"/>
  <c r="D9"/>
  <c r="D7"/>
  <c r="B21" i="10"/>
  <c r="B22"/>
  <c r="B23"/>
  <c r="B24"/>
  <c r="B25"/>
  <c r="B26"/>
  <c r="B27"/>
  <c r="B28"/>
  <c r="B29"/>
  <c r="B30"/>
  <c r="B31"/>
  <c r="B20"/>
  <c r="E43" i="12" l="1"/>
  <c r="H77"/>
  <c r="H79" s="1"/>
  <c r="H43"/>
  <c r="L77"/>
  <c r="L78" s="1"/>
  <c r="L43"/>
  <c r="P77"/>
  <c r="P78" s="1"/>
  <c r="P43"/>
  <c r="T77"/>
  <c r="T43"/>
  <c r="G77"/>
  <c r="G43"/>
  <c r="K77"/>
  <c r="K43"/>
  <c r="O77"/>
  <c r="O43"/>
  <c r="S77"/>
  <c r="S43"/>
  <c r="F78"/>
  <c r="F79"/>
  <c r="J77"/>
  <c r="J43"/>
  <c r="N77"/>
  <c r="N43"/>
  <c r="R77"/>
  <c r="R43"/>
  <c r="I77"/>
  <c r="I78" s="1"/>
  <c r="I43"/>
  <c r="M77"/>
  <c r="M43"/>
  <c r="Q77"/>
  <c r="Q78" s="1"/>
  <c r="Q43"/>
  <c r="F44"/>
  <c r="F45"/>
  <c r="C164" i="8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163"/>
  <c r="C83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82"/>
  <c r="C14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F6" i="7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6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E44" i="12" l="1"/>
  <c r="M79"/>
  <c r="M78"/>
  <c r="R79"/>
  <c r="R78"/>
  <c r="N78"/>
  <c r="J78"/>
  <c r="J79"/>
  <c r="S79"/>
  <c r="S78"/>
  <c r="O79"/>
  <c r="O78"/>
  <c r="K79"/>
  <c r="K78"/>
  <c r="G79"/>
  <c r="G78"/>
  <c r="T79"/>
  <c r="T78"/>
  <c r="H78"/>
  <c r="Q44"/>
  <c r="M44"/>
  <c r="I44"/>
  <c r="R44"/>
  <c r="N44"/>
  <c r="J44"/>
  <c r="S44"/>
  <c r="O44"/>
  <c r="K44"/>
  <c r="G44"/>
  <c r="T44"/>
  <c r="P44"/>
  <c r="L44"/>
  <c r="H44"/>
  <c r="E73" i="8"/>
  <c r="E142" s="1"/>
  <c r="E69"/>
  <c r="E138" s="1"/>
  <c r="E67"/>
  <c r="E136" s="1"/>
  <c r="E65"/>
  <c r="E134" s="1"/>
  <c r="E63"/>
  <c r="E132" s="1"/>
  <c r="E61"/>
  <c r="E130" s="1"/>
  <c r="E59"/>
  <c r="E128" s="1"/>
  <c r="E57"/>
  <c r="E126" s="1"/>
  <c r="E55"/>
  <c r="E124" s="1"/>
  <c r="E53"/>
  <c r="E122" s="1"/>
  <c r="E51"/>
  <c r="E120" s="1"/>
  <c r="E49"/>
  <c r="E118" s="1"/>
  <c r="E47"/>
  <c r="E116" s="1"/>
  <c r="E45"/>
  <c r="E114" s="1"/>
  <c r="E43"/>
  <c r="E112" s="1"/>
  <c r="E41"/>
  <c r="E110" s="1"/>
  <c r="E39"/>
  <c r="E108" s="1"/>
  <c r="E37"/>
  <c r="E106" s="1"/>
  <c r="E35"/>
  <c r="E104" s="1"/>
  <c r="E33"/>
  <c r="E102" s="1"/>
  <c r="E31"/>
  <c r="E100" s="1"/>
  <c r="E29"/>
  <c r="E98" s="1"/>
  <c r="E27"/>
  <c r="E96" s="1"/>
  <c r="E25"/>
  <c r="E94" s="1"/>
  <c r="E23"/>
  <c r="E92" s="1"/>
  <c r="E21"/>
  <c r="E90" s="1"/>
  <c r="E19"/>
  <c r="E88" s="1"/>
  <c r="E17"/>
  <c r="E86" s="1"/>
  <c r="AY74"/>
  <c r="AY143" s="1"/>
  <c r="AW74"/>
  <c r="AW143" s="1"/>
  <c r="AU74"/>
  <c r="AU143" s="1"/>
  <c r="AS74"/>
  <c r="AS143" s="1"/>
  <c r="AQ74"/>
  <c r="AQ143" s="1"/>
  <c r="AO74"/>
  <c r="AO143" s="1"/>
  <c r="AM74"/>
  <c r="AM143" s="1"/>
  <c r="AK74"/>
  <c r="AK143" s="1"/>
  <c r="AI74"/>
  <c r="AI143" s="1"/>
  <c r="AG74"/>
  <c r="AG143" s="1"/>
  <c r="AE74"/>
  <c r="AE143" s="1"/>
  <c r="AC74"/>
  <c r="AC143" s="1"/>
  <c r="AA74"/>
  <c r="AA143" s="1"/>
  <c r="Y74"/>
  <c r="Y143" s="1"/>
  <c r="W74"/>
  <c r="W143" s="1"/>
  <c r="U74"/>
  <c r="U143" s="1"/>
  <c r="S74"/>
  <c r="S143" s="1"/>
  <c r="Q74"/>
  <c r="Q143" s="1"/>
  <c r="O74"/>
  <c r="O143" s="1"/>
  <c r="M74"/>
  <c r="M143" s="1"/>
  <c r="K74"/>
  <c r="K143" s="1"/>
  <c r="I74"/>
  <c r="I143" s="1"/>
  <c r="G74"/>
  <c r="G143" s="1"/>
  <c r="AZ73"/>
  <c r="AZ142" s="1"/>
  <c r="AX73"/>
  <c r="AX142" s="1"/>
  <c r="AV73"/>
  <c r="AV142" s="1"/>
  <c r="AT73"/>
  <c r="AT142" s="1"/>
  <c r="AR73"/>
  <c r="AR142" s="1"/>
  <c r="AP73"/>
  <c r="AP142" s="1"/>
  <c r="AN73"/>
  <c r="AN142" s="1"/>
  <c r="AL73"/>
  <c r="AL142" s="1"/>
  <c r="AJ73"/>
  <c r="AJ142" s="1"/>
  <c r="AH73"/>
  <c r="AH142" s="1"/>
  <c r="AF73"/>
  <c r="AF142" s="1"/>
  <c r="AD73"/>
  <c r="AD142" s="1"/>
  <c r="AB73"/>
  <c r="AB142" s="1"/>
  <c r="Z73"/>
  <c r="Z142" s="1"/>
  <c r="X73"/>
  <c r="X142" s="1"/>
  <c r="V73"/>
  <c r="V142" s="1"/>
  <c r="T73"/>
  <c r="T142" s="1"/>
  <c r="R73"/>
  <c r="R142" s="1"/>
  <c r="P73"/>
  <c r="P142" s="1"/>
  <c r="N73"/>
  <c r="N142" s="1"/>
  <c r="L73"/>
  <c r="L142" s="1"/>
  <c r="J73"/>
  <c r="J142" s="1"/>
  <c r="H73"/>
  <c r="H142" s="1"/>
  <c r="F73"/>
  <c r="F142" s="1"/>
  <c r="AY72"/>
  <c r="AY141" s="1"/>
  <c r="AW72"/>
  <c r="AW141" s="1"/>
  <c r="AU72"/>
  <c r="AU141" s="1"/>
  <c r="AS72"/>
  <c r="AS141" s="1"/>
  <c r="AQ72"/>
  <c r="AQ141" s="1"/>
  <c r="AO72"/>
  <c r="AO141" s="1"/>
  <c r="AM72"/>
  <c r="AM141" s="1"/>
  <c r="AK72"/>
  <c r="AK141" s="1"/>
  <c r="AI72"/>
  <c r="AI141" s="1"/>
  <c r="AG72"/>
  <c r="AG141" s="1"/>
  <c r="AE72"/>
  <c r="AE141" s="1"/>
  <c r="AC72"/>
  <c r="AC141" s="1"/>
  <c r="AA72"/>
  <c r="AA141" s="1"/>
  <c r="E15"/>
  <c r="E84" s="1"/>
  <c r="E13"/>
  <c r="E14"/>
  <c r="E83" s="1"/>
  <c r="E71"/>
  <c r="E140" s="1"/>
  <c r="E74"/>
  <c r="E143" s="1"/>
  <c r="E72"/>
  <c r="E141" s="1"/>
  <c r="E70"/>
  <c r="E139" s="1"/>
  <c r="E68"/>
  <c r="E137" s="1"/>
  <c r="E66"/>
  <c r="E135" s="1"/>
  <c r="E64"/>
  <c r="E133" s="1"/>
  <c r="E62"/>
  <c r="E131" s="1"/>
  <c r="E60"/>
  <c r="E129" s="1"/>
  <c r="E58"/>
  <c r="E127" s="1"/>
  <c r="E56"/>
  <c r="E125" s="1"/>
  <c r="E54"/>
  <c r="E123" s="1"/>
  <c r="E52"/>
  <c r="E121" s="1"/>
  <c r="E50"/>
  <c r="E119" s="1"/>
  <c r="E48"/>
  <c r="E117" s="1"/>
  <c r="E46"/>
  <c r="E115" s="1"/>
  <c r="E44"/>
  <c r="E113" s="1"/>
  <c r="E42"/>
  <c r="E111" s="1"/>
  <c r="E40"/>
  <c r="E109" s="1"/>
  <c r="E38"/>
  <c r="E107" s="1"/>
  <c r="E36"/>
  <c r="E105" s="1"/>
  <c r="E34"/>
  <c r="E103" s="1"/>
  <c r="E32"/>
  <c r="E101" s="1"/>
  <c r="E30"/>
  <c r="E99" s="1"/>
  <c r="E28"/>
  <c r="E97" s="1"/>
  <c r="E26"/>
  <c r="E95" s="1"/>
  <c r="E24"/>
  <c r="E93" s="1"/>
  <c r="E22"/>
  <c r="E91" s="1"/>
  <c r="E20"/>
  <c r="E89" s="1"/>
  <c r="E18"/>
  <c r="E87" s="1"/>
  <c r="E16"/>
  <c r="E85" s="1"/>
  <c r="AZ74"/>
  <c r="AZ143" s="1"/>
  <c r="AX74"/>
  <c r="AX143" s="1"/>
  <c r="AV74"/>
  <c r="AV143" s="1"/>
  <c r="AT74"/>
  <c r="AT143" s="1"/>
  <c r="AR74"/>
  <c r="AR143" s="1"/>
  <c r="AP74"/>
  <c r="AP143" s="1"/>
  <c r="AN74"/>
  <c r="AN143" s="1"/>
  <c r="AL74"/>
  <c r="AL143" s="1"/>
  <c r="AJ74"/>
  <c r="AJ143" s="1"/>
  <c r="AH74"/>
  <c r="AH143" s="1"/>
  <c r="AF74"/>
  <c r="AF143" s="1"/>
  <c r="AD74"/>
  <c r="AD143" s="1"/>
  <c r="AB74"/>
  <c r="AB143" s="1"/>
  <c r="Z74"/>
  <c r="Z143" s="1"/>
  <c r="X74"/>
  <c r="X143" s="1"/>
  <c r="V74"/>
  <c r="V143" s="1"/>
  <c r="T74"/>
  <c r="T143" s="1"/>
  <c r="R74"/>
  <c r="R143" s="1"/>
  <c r="P74"/>
  <c r="P143" s="1"/>
  <c r="N74"/>
  <c r="N143" s="1"/>
  <c r="L74"/>
  <c r="L143" s="1"/>
  <c r="J74"/>
  <c r="J143" s="1"/>
  <c r="H74"/>
  <c r="H143" s="1"/>
  <c r="F74"/>
  <c r="F143" s="1"/>
  <c r="AY73"/>
  <c r="AY142" s="1"/>
  <c r="AW73"/>
  <c r="AW142" s="1"/>
  <c r="AU73"/>
  <c r="AU142" s="1"/>
  <c r="AS73"/>
  <c r="AS142" s="1"/>
  <c r="AQ73"/>
  <c r="AQ142" s="1"/>
  <c r="AO73"/>
  <c r="AO142" s="1"/>
  <c r="AM73"/>
  <c r="AM142" s="1"/>
  <c r="AK73"/>
  <c r="AK142" s="1"/>
  <c r="AI73"/>
  <c r="AI142" s="1"/>
  <c r="AG73"/>
  <c r="AG142" s="1"/>
  <c r="AE73"/>
  <c r="AE142" s="1"/>
  <c r="AC73"/>
  <c r="AC142" s="1"/>
  <c r="AA73"/>
  <c r="AA142" s="1"/>
  <c r="Y73"/>
  <c r="Y142" s="1"/>
  <c r="W73"/>
  <c r="W142" s="1"/>
  <c r="U73"/>
  <c r="U142" s="1"/>
  <c r="S73"/>
  <c r="S142" s="1"/>
  <c r="Q73"/>
  <c r="Q142" s="1"/>
  <c r="O73"/>
  <c r="O142" s="1"/>
  <c r="M73"/>
  <c r="M142" s="1"/>
  <c r="K73"/>
  <c r="K142" s="1"/>
  <c r="I73"/>
  <c r="I142" s="1"/>
  <c r="G73"/>
  <c r="G142" s="1"/>
  <c r="AZ72"/>
  <c r="AZ141" s="1"/>
  <c r="AX72"/>
  <c r="AX141" s="1"/>
  <c r="AV72"/>
  <c r="AV141" s="1"/>
  <c r="AT72"/>
  <c r="AT141" s="1"/>
  <c r="AR72"/>
  <c r="AR141" s="1"/>
  <c r="AP72"/>
  <c r="AP141" s="1"/>
  <c r="AN72"/>
  <c r="AN141" s="1"/>
  <c r="AL72"/>
  <c r="AL141" s="1"/>
  <c r="AJ72"/>
  <c r="AJ141" s="1"/>
  <c r="AH72"/>
  <c r="AH141" s="1"/>
  <c r="AF72"/>
  <c r="AF141" s="1"/>
  <c r="AD72"/>
  <c r="AD141" s="1"/>
  <c r="AB72"/>
  <c r="AB141" s="1"/>
  <c r="Z72"/>
  <c r="Z141" s="1"/>
  <c r="X72"/>
  <c r="X141" s="1"/>
  <c r="V72"/>
  <c r="V141" s="1"/>
  <c r="T72"/>
  <c r="T141" s="1"/>
  <c r="R72"/>
  <c r="R141" s="1"/>
  <c r="P72"/>
  <c r="P141" s="1"/>
  <c r="N72"/>
  <c r="N141" s="1"/>
  <c r="L72"/>
  <c r="L141" s="1"/>
  <c r="J72"/>
  <c r="J141" s="1"/>
  <c r="H72"/>
  <c r="H141" s="1"/>
  <c r="F72"/>
  <c r="F141" s="1"/>
  <c r="AY71"/>
  <c r="AY140" s="1"/>
  <c r="AW71"/>
  <c r="AW140" s="1"/>
  <c r="AU71"/>
  <c r="AU140" s="1"/>
  <c r="AS71"/>
  <c r="AS140" s="1"/>
  <c r="AQ71"/>
  <c r="AQ140" s="1"/>
  <c r="AO71"/>
  <c r="AO140" s="1"/>
  <c r="Y72"/>
  <c r="Y141" s="1"/>
  <c r="W72"/>
  <c r="W141" s="1"/>
  <c r="U72"/>
  <c r="U141" s="1"/>
  <c r="S72"/>
  <c r="S141" s="1"/>
  <c r="Q72"/>
  <c r="Q141" s="1"/>
  <c r="O72"/>
  <c r="O141" s="1"/>
  <c r="M72"/>
  <c r="M141" s="1"/>
  <c r="K72"/>
  <c r="K141" s="1"/>
  <c r="I72"/>
  <c r="I141" s="1"/>
  <c r="G72"/>
  <c r="G141" s="1"/>
  <c r="AZ71"/>
  <c r="AZ140" s="1"/>
  <c r="AX71"/>
  <c r="AX140" s="1"/>
  <c r="AV71"/>
  <c r="AV140" s="1"/>
  <c r="AT71"/>
  <c r="AT140" s="1"/>
  <c r="AR71"/>
  <c r="AR140" s="1"/>
  <c r="AP71"/>
  <c r="AP140" s="1"/>
  <c r="AN71"/>
  <c r="AN140" s="1"/>
  <c r="AL71"/>
  <c r="AL140" s="1"/>
  <c r="AJ71"/>
  <c r="AJ140" s="1"/>
  <c r="AH71"/>
  <c r="AH140" s="1"/>
  <c r="AF71"/>
  <c r="AF140" s="1"/>
  <c r="AD71"/>
  <c r="AD140" s="1"/>
  <c r="AB71"/>
  <c r="AB140" s="1"/>
  <c r="Z71"/>
  <c r="Z140" s="1"/>
  <c r="X71"/>
  <c r="X140" s="1"/>
  <c r="V71"/>
  <c r="V140" s="1"/>
  <c r="T71"/>
  <c r="T140" s="1"/>
  <c r="R71"/>
  <c r="R140" s="1"/>
  <c r="P71"/>
  <c r="P140" s="1"/>
  <c r="N71"/>
  <c r="N140" s="1"/>
  <c r="L71"/>
  <c r="L140" s="1"/>
  <c r="J71"/>
  <c r="J140" s="1"/>
  <c r="H71"/>
  <c r="H140" s="1"/>
  <c r="F71"/>
  <c r="F140" s="1"/>
  <c r="AY70"/>
  <c r="AY139" s="1"/>
  <c r="AW70"/>
  <c r="AW139" s="1"/>
  <c r="AU70"/>
  <c r="AU139" s="1"/>
  <c r="AS70"/>
  <c r="AS139" s="1"/>
  <c r="AQ70"/>
  <c r="AQ139" s="1"/>
  <c r="AO70"/>
  <c r="AO139" s="1"/>
  <c r="AM70"/>
  <c r="AM139" s="1"/>
  <c r="AK70"/>
  <c r="AK139" s="1"/>
  <c r="AI70"/>
  <c r="AI139" s="1"/>
  <c r="AG70"/>
  <c r="AG139" s="1"/>
  <c r="AE70"/>
  <c r="AE139" s="1"/>
  <c r="AC70"/>
  <c r="AC139" s="1"/>
  <c r="AA70"/>
  <c r="AA139" s="1"/>
  <c r="Y70"/>
  <c r="Y139" s="1"/>
  <c r="W70"/>
  <c r="W139" s="1"/>
  <c r="U70"/>
  <c r="U139" s="1"/>
  <c r="S70"/>
  <c r="S139" s="1"/>
  <c r="Q70"/>
  <c r="Q139" s="1"/>
  <c r="O70"/>
  <c r="O139" s="1"/>
  <c r="M70"/>
  <c r="M139" s="1"/>
  <c r="K70"/>
  <c r="K139" s="1"/>
  <c r="I70"/>
  <c r="I139" s="1"/>
  <c r="G70"/>
  <c r="G139" s="1"/>
  <c r="AZ69"/>
  <c r="AZ138" s="1"/>
  <c r="AX69"/>
  <c r="AX138" s="1"/>
  <c r="AV69"/>
  <c r="AV138" s="1"/>
  <c r="AT69"/>
  <c r="AT138" s="1"/>
  <c r="AR69"/>
  <c r="AR138" s="1"/>
  <c r="AP69"/>
  <c r="AP138" s="1"/>
  <c r="AN69"/>
  <c r="AN138" s="1"/>
  <c r="AL69"/>
  <c r="AL138" s="1"/>
  <c r="AJ69"/>
  <c r="AJ138" s="1"/>
  <c r="AH69"/>
  <c r="AH138" s="1"/>
  <c r="AF69"/>
  <c r="AF138" s="1"/>
  <c r="AD69"/>
  <c r="AD138" s="1"/>
  <c r="AB69"/>
  <c r="AB138" s="1"/>
  <c r="Z69"/>
  <c r="Z138" s="1"/>
  <c r="X69"/>
  <c r="X138" s="1"/>
  <c r="V69"/>
  <c r="V138" s="1"/>
  <c r="T69"/>
  <c r="T138" s="1"/>
  <c r="R69"/>
  <c r="R138" s="1"/>
  <c r="P69"/>
  <c r="P138" s="1"/>
  <c r="N69"/>
  <c r="N138" s="1"/>
  <c r="L69"/>
  <c r="L138" s="1"/>
  <c r="J69"/>
  <c r="J138" s="1"/>
  <c r="H69"/>
  <c r="H138" s="1"/>
  <c r="F69"/>
  <c r="F138" s="1"/>
  <c r="AY68"/>
  <c r="AY137" s="1"/>
  <c r="AW68"/>
  <c r="AW137" s="1"/>
  <c r="AU68"/>
  <c r="AU137" s="1"/>
  <c r="AS68"/>
  <c r="AS137" s="1"/>
  <c r="AQ68"/>
  <c r="AQ137" s="1"/>
  <c r="AO68"/>
  <c r="AO137" s="1"/>
  <c r="AM68"/>
  <c r="AM137" s="1"/>
  <c r="AK68"/>
  <c r="AK137" s="1"/>
  <c r="AI68"/>
  <c r="AI137" s="1"/>
  <c r="AG68"/>
  <c r="AG137" s="1"/>
  <c r="AE68"/>
  <c r="AE137" s="1"/>
  <c r="AC68"/>
  <c r="AC137" s="1"/>
  <c r="AA68"/>
  <c r="AA137" s="1"/>
  <c r="Y68"/>
  <c r="Y137" s="1"/>
  <c r="W68"/>
  <c r="W137" s="1"/>
  <c r="U68"/>
  <c r="U137" s="1"/>
  <c r="S68"/>
  <c r="S137" s="1"/>
  <c r="Q68"/>
  <c r="Q137" s="1"/>
  <c r="O68"/>
  <c r="O137" s="1"/>
  <c r="M68"/>
  <c r="M137" s="1"/>
  <c r="K68"/>
  <c r="K137" s="1"/>
  <c r="I68"/>
  <c r="I137" s="1"/>
  <c r="G68"/>
  <c r="G137" s="1"/>
  <c r="AZ67"/>
  <c r="AZ136" s="1"/>
  <c r="AX67"/>
  <c r="AX136" s="1"/>
  <c r="AV67"/>
  <c r="AV136" s="1"/>
  <c r="AT67"/>
  <c r="AT136" s="1"/>
  <c r="AR67"/>
  <c r="AR136" s="1"/>
  <c r="AP67"/>
  <c r="AP136" s="1"/>
  <c r="AN67"/>
  <c r="AN136" s="1"/>
  <c r="AL67"/>
  <c r="AL136" s="1"/>
  <c r="AJ67"/>
  <c r="AJ136" s="1"/>
  <c r="AH67"/>
  <c r="AH136" s="1"/>
  <c r="AF67"/>
  <c r="AF136" s="1"/>
  <c r="AD67"/>
  <c r="AD136" s="1"/>
  <c r="AB67"/>
  <c r="AB136" s="1"/>
  <c r="Z67"/>
  <c r="Z136" s="1"/>
  <c r="X67"/>
  <c r="X136" s="1"/>
  <c r="V67"/>
  <c r="V136" s="1"/>
  <c r="T67"/>
  <c r="T136" s="1"/>
  <c r="R67"/>
  <c r="R136" s="1"/>
  <c r="P67"/>
  <c r="P136" s="1"/>
  <c r="N67"/>
  <c r="N136" s="1"/>
  <c r="L67"/>
  <c r="L136" s="1"/>
  <c r="J67"/>
  <c r="J136" s="1"/>
  <c r="H67"/>
  <c r="H136" s="1"/>
  <c r="F67"/>
  <c r="F136" s="1"/>
  <c r="AY66"/>
  <c r="AY135" s="1"/>
  <c r="AW66"/>
  <c r="AW135" s="1"/>
  <c r="AU66"/>
  <c r="AU135" s="1"/>
  <c r="AS66"/>
  <c r="AS135" s="1"/>
  <c r="AQ66"/>
  <c r="AQ135" s="1"/>
  <c r="AO66"/>
  <c r="AO135" s="1"/>
  <c r="AM66"/>
  <c r="AM135" s="1"/>
  <c r="AK66"/>
  <c r="AK135" s="1"/>
  <c r="AI66"/>
  <c r="AI135" s="1"/>
  <c r="AG66"/>
  <c r="AG135" s="1"/>
  <c r="AE66"/>
  <c r="AE135" s="1"/>
  <c r="AC66"/>
  <c r="AC135" s="1"/>
  <c r="AA66"/>
  <c r="AA135" s="1"/>
  <c r="Y66"/>
  <c r="Y135" s="1"/>
  <c r="W66"/>
  <c r="W135" s="1"/>
  <c r="U66"/>
  <c r="U135" s="1"/>
  <c r="S66"/>
  <c r="S135" s="1"/>
  <c r="Q66"/>
  <c r="Q135" s="1"/>
  <c r="O66"/>
  <c r="O135" s="1"/>
  <c r="M66"/>
  <c r="M135" s="1"/>
  <c r="K66"/>
  <c r="K135" s="1"/>
  <c r="I66"/>
  <c r="I135" s="1"/>
  <c r="G66"/>
  <c r="G135" s="1"/>
  <c r="AZ65"/>
  <c r="AZ134" s="1"/>
  <c r="AX65"/>
  <c r="AX134" s="1"/>
  <c r="AV65"/>
  <c r="AV134" s="1"/>
  <c r="AT65"/>
  <c r="AT134" s="1"/>
  <c r="AR65"/>
  <c r="AR134" s="1"/>
  <c r="AP65"/>
  <c r="AP134" s="1"/>
  <c r="AN65"/>
  <c r="AN134" s="1"/>
  <c r="AL65"/>
  <c r="AL134" s="1"/>
  <c r="AJ65"/>
  <c r="AJ134" s="1"/>
  <c r="AH65"/>
  <c r="AH134" s="1"/>
  <c r="AF65"/>
  <c r="AF134" s="1"/>
  <c r="AD65"/>
  <c r="AD134" s="1"/>
  <c r="AB65"/>
  <c r="AB134" s="1"/>
  <c r="Z65"/>
  <c r="Z134" s="1"/>
  <c r="X65"/>
  <c r="X134" s="1"/>
  <c r="V65"/>
  <c r="V134" s="1"/>
  <c r="T65"/>
  <c r="T134" s="1"/>
  <c r="R65"/>
  <c r="R134" s="1"/>
  <c r="P65"/>
  <c r="P134" s="1"/>
  <c r="N65"/>
  <c r="N134" s="1"/>
  <c r="L65"/>
  <c r="L134" s="1"/>
  <c r="J65"/>
  <c r="J134" s="1"/>
  <c r="H65"/>
  <c r="H134" s="1"/>
  <c r="F65"/>
  <c r="F134" s="1"/>
  <c r="AY64"/>
  <c r="AY133" s="1"/>
  <c r="AW64"/>
  <c r="AW133" s="1"/>
  <c r="AU64"/>
  <c r="AU133" s="1"/>
  <c r="AS64"/>
  <c r="AS133" s="1"/>
  <c r="AQ64"/>
  <c r="AQ133" s="1"/>
  <c r="AO64"/>
  <c r="AO133" s="1"/>
  <c r="AM64"/>
  <c r="AM133" s="1"/>
  <c r="AK64"/>
  <c r="AK133" s="1"/>
  <c r="AI64"/>
  <c r="AI133" s="1"/>
  <c r="AG64"/>
  <c r="AG133" s="1"/>
  <c r="AE64"/>
  <c r="AE133" s="1"/>
  <c r="AC64"/>
  <c r="AC133" s="1"/>
  <c r="AA64"/>
  <c r="AA133" s="1"/>
  <c r="Y64"/>
  <c r="Y133" s="1"/>
  <c r="W64"/>
  <c r="W133" s="1"/>
  <c r="U64"/>
  <c r="U133" s="1"/>
  <c r="S64"/>
  <c r="S133" s="1"/>
  <c r="Q64"/>
  <c r="Q133" s="1"/>
  <c r="O64"/>
  <c r="O133" s="1"/>
  <c r="M64"/>
  <c r="M133" s="1"/>
  <c r="K64"/>
  <c r="K133" s="1"/>
  <c r="I64"/>
  <c r="I133" s="1"/>
  <c r="G64"/>
  <c r="G133" s="1"/>
  <c r="AZ63"/>
  <c r="AZ132" s="1"/>
  <c r="AX63"/>
  <c r="AX132" s="1"/>
  <c r="AV63"/>
  <c r="AV132" s="1"/>
  <c r="AT63"/>
  <c r="AT132" s="1"/>
  <c r="AR63"/>
  <c r="AR132" s="1"/>
  <c r="AP63"/>
  <c r="AP132" s="1"/>
  <c r="AN63"/>
  <c r="AN132" s="1"/>
  <c r="AL63"/>
  <c r="AL132" s="1"/>
  <c r="AJ63"/>
  <c r="AJ132" s="1"/>
  <c r="AH63"/>
  <c r="AH132" s="1"/>
  <c r="AF63"/>
  <c r="AF132" s="1"/>
  <c r="AD63"/>
  <c r="AD132" s="1"/>
  <c r="AB63"/>
  <c r="AB132" s="1"/>
  <c r="Z63"/>
  <c r="Z132" s="1"/>
  <c r="X63"/>
  <c r="X132" s="1"/>
  <c r="V63"/>
  <c r="V132" s="1"/>
  <c r="T63"/>
  <c r="T132" s="1"/>
  <c r="R63"/>
  <c r="R132" s="1"/>
  <c r="P63"/>
  <c r="P132" s="1"/>
  <c r="N63"/>
  <c r="N132" s="1"/>
  <c r="L63"/>
  <c r="L132" s="1"/>
  <c r="J63"/>
  <c r="J132" s="1"/>
  <c r="H63"/>
  <c r="H132" s="1"/>
  <c r="F63"/>
  <c r="F132" s="1"/>
  <c r="AY62"/>
  <c r="AY131" s="1"/>
  <c r="AW62"/>
  <c r="AW131" s="1"/>
  <c r="AU62"/>
  <c r="AU131" s="1"/>
  <c r="AS62"/>
  <c r="AS131" s="1"/>
  <c r="AQ62"/>
  <c r="AQ131" s="1"/>
  <c r="AO62"/>
  <c r="AO131" s="1"/>
  <c r="AM62"/>
  <c r="AM131" s="1"/>
  <c r="AK62"/>
  <c r="AK131" s="1"/>
  <c r="AI62"/>
  <c r="AI131" s="1"/>
  <c r="AG62"/>
  <c r="AG131" s="1"/>
  <c r="AE62"/>
  <c r="AE131" s="1"/>
  <c r="AC62"/>
  <c r="AC131" s="1"/>
  <c r="AA62"/>
  <c r="AA131" s="1"/>
  <c r="Y62"/>
  <c r="Y131" s="1"/>
  <c r="W62"/>
  <c r="W131" s="1"/>
  <c r="U62"/>
  <c r="U131" s="1"/>
  <c r="S62"/>
  <c r="S131" s="1"/>
  <c r="Q62"/>
  <c r="Q131" s="1"/>
  <c r="O62"/>
  <c r="O131" s="1"/>
  <c r="M62"/>
  <c r="M131" s="1"/>
  <c r="K62"/>
  <c r="K131" s="1"/>
  <c r="I62"/>
  <c r="I131" s="1"/>
  <c r="G62"/>
  <c r="G131" s="1"/>
  <c r="AZ61"/>
  <c r="AZ130" s="1"/>
  <c r="AX61"/>
  <c r="AX130" s="1"/>
  <c r="AV61"/>
  <c r="AV130" s="1"/>
  <c r="AT61"/>
  <c r="AT130" s="1"/>
  <c r="AR61"/>
  <c r="AR130" s="1"/>
  <c r="AP61"/>
  <c r="AP130" s="1"/>
  <c r="AN61"/>
  <c r="AN130" s="1"/>
  <c r="AL61"/>
  <c r="AL130" s="1"/>
  <c r="AJ61"/>
  <c r="AJ130" s="1"/>
  <c r="AH61"/>
  <c r="AH130" s="1"/>
  <c r="AF61"/>
  <c r="AF130" s="1"/>
  <c r="AD61"/>
  <c r="AD130" s="1"/>
  <c r="AB61"/>
  <c r="AB130" s="1"/>
  <c r="Z61"/>
  <c r="Z130" s="1"/>
  <c r="X61"/>
  <c r="X130" s="1"/>
  <c r="V61"/>
  <c r="V130" s="1"/>
  <c r="T61"/>
  <c r="T130" s="1"/>
  <c r="R61"/>
  <c r="R130" s="1"/>
  <c r="P61"/>
  <c r="P130" s="1"/>
  <c r="N61"/>
  <c r="N130" s="1"/>
  <c r="L61"/>
  <c r="L130" s="1"/>
  <c r="J61"/>
  <c r="J130" s="1"/>
  <c r="H61"/>
  <c r="H130" s="1"/>
  <c r="F61"/>
  <c r="F130" s="1"/>
  <c r="AY60"/>
  <c r="AY129" s="1"/>
  <c r="AW60"/>
  <c r="AW129" s="1"/>
  <c r="AU60"/>
  <c r="AU129" s="1"/>
  <c r="AS60"/>
  <c r="AS129" s="1"/>
  <c r="AQ60"/>
  <c r="AQ129" s="1"/>
  <c r="AO60"/>
  <c r="AO129" s="1"/>
  <c r="AM60"/>
  <c r="AM129" s="1"/>
  <c r="AK60"/>
  <c r="AK129" s="1"/>
  <c r="AI60"/>
  <c r="AI129" s="1"/>
  <c r="AG60"/>
  <c r="AG129" s="1"/>
  <c r="AE60"/>
  <c r="AE129" s="1"/>
  <c r="AC60"/>
  <c r="AC129" s="1"/>
  <c r="AA60"/>
  <c r="AA129" s="1"/>
  <c r="Y60"/>
  <c r="Y129" s="1"/>
  <c r="W60"/>
  <c r="W129" s="1"/>
  <c r="U60"/>
  <c r="U129" s="1"/>
  <c r="S60"/>
  <c r="S129" s="1"/>
  <c r="Q60"/>
  <c r="Q129" s="1"/>
  <c r="O60"/>
  <c r="O129" s="1"/>
  <c r="M60"/>
  <c r="M129" s="1"/>
  <c r="K60"/>
  <c r="K129" s="1"/>
  <c r="I60"/>
  <c r="I129" s="1"/>
  <c r="G60"/>
  <c r="G129" s="1"/>
  <c r="AZ59"/>
  <c r="AZ128" s="1"/>
  <c r="AX59"/>
  <c r="AX128" s="1"/>
  <c r="AV59"/>
  <c r="AV128" s="1"/>
  <c r="AT59"/>
  <c r="AT128" s="1"/>
  <c r="AR59"/>
  <c r="AR128" s="1"/>
  <c r="AP59"/>
  <c r="AP128" s="1"/>
  <c r="AN59"/>
  <c r="AN128" s="1"/>
  <c r="AL59"/>
  <c r="AL128" s="1"/>
  <c r="AJ59"/>
  <c r="AJ128" s="1"/>
  <c r="AH59"/>
  <c r="AH128" s="1"/>
  <c r="AF59"/>
  <c r="AF128" s="1"/>
  <c r="AD59"/>
  <c r="AD128" s="1"/>
  <c r="AB59"/>
  <c r="AB128" s="1"/>
  <c r="Z59"/>
  <c r="Z128" s="1"/>
  <c r="X59"/>
  <c r="X128" s="1"/>
  <c r="V59"/>
  <c r="V128" s="1"/>
  <c r="T59"/>
  <c r="T128" s="1"/>
  <c r="R59"/>
  <c r="R128" s="1"/>
  <c r="P59"/>
  <c r="P128" s="1"/>
  <c r="N59"/>
  <c r="N128" s="1"/>
  <c r="L59"/>
  <c r="L128" s="1"/>
  <c r="J59"/>
  <c r="J128" s="1"/>
  <c r="H59"/>
  <c r="H128" s="1"/>
  <c r="F59"/>
  <c r="F128" s="1"/>
  <c r="AY58"/>
  <c r="AY127" s="1"/>
  <c r="AW58"/>
  <c r="AW127" s="1"/>
  <c r="AU58"/>
  <c r="AU127" s="1"/>
  <c r="AS58"/>
  <c r="AS127" s="1"/>
  <c r="AQ58"/>
  <c r="AQ127" s="1"/>
  <c r="AO58"/>
  <c r="AO127" s="1"/>
  <c r="AM58"/>
  <c r="AM127" s="1"/>
  <c r="AK58"/>
  <c r="AK127" s="1"/>
  <c r="AI58"/>
  <c r="AI127" s="1"/>
  <c r="AG58"/>
  <c r="AG127" s="1"/>
  <c r="AE58"/>
  <c r="AE127" s="1"/>
  <c r="AC58"/>
  <c r="AC127" s="1"/>
  <c r="AA58"/>
  <c r="AA127" s="1"/>
  <c r="Y58"/>
  <c r="Y127" s="1"/>
  <c r="W58"/>
  <c r="W127" s="1"/>
  <c r="U58"/>
  <c r="U127" s="1"/>
  <c r="S58"/>
  <c r="S127" s="1"/>
  <c r="Q58"/>
  <c r="Q127" s="1"/>
  <c r="O58"/>
  <c r="O127" s="1"/>
  <c r="M58"/>
  <c r="M127" s="1"/>
  <c r="K58"/>
  <c r="K127" s="1"/>
  <c r="I58"/>
  <c r="I127" s="1"/>
  <c r="G58"/>
  <c r="G127" s="1"/>
  <c r="AZ57"/>
  <c r="AZ126" s="1"/>
  <c r="AX57"/>
  <c r="AX126" s="1"/>
  <c r="AV57"/>
  <c r="AV126" s="1"/>
  <c r="AT57"/>
  <c r="AT126" s="1"/>
  <c r="AR57"/>
  <c r="AR126" s="1"/>
  <c r="AP57"/>
  <c r="AP126" s="1"/>
  <c r="AN57"/>
  <c r="AN126" s="1"/>
  <c r="AL57"/>
  <c r="AL126" s="1"/>
  <c r="AJ57"/>
  <c r="AJ126" s="1"/>
  <c r="AH57"/>
  <c r="AH126" s="1"/>
  <c r="AF57"/>
  <c r="AF126" s="1"/>
  <c r="AD57"/>
  <c r="AD126" s="1"/>
  <c r="AB57"/>
  <c r="AB126" s="1"/>
  <c r="Z57"/>
  <c r="Z126" s="1"/>
  <c r="X57"/>
  <c r="X126" s="1"/>
  <c r="V57"/>
  <c r="V126" s="1"/>
  <c r="T57"/>
  <c r="T126" s="1"/>
  <c r="R57"/>
  <c r="R126" s="1"/>
  <c r="P57"/>
  <c r="P126" s="1"/>
  <c r="N57"/>
  <c r="N126" s="1"/>
  <c r="L57"/>
  <c r="L126" s="1"/>
  <c r="J57"/>
  <c r="J126" s="1"/>
  <c r="H57"/>
  <c r="H126" s="1"/>
  <c r="F57"/>
  <c r="F126" s="1"/>
  <c r="AY56"/>
  <c r="AY125" s="1"/>
  <c r="AW56"/>
  <c r="AW125" s="1"/>
  <c r="AU56"/>
  <c r="AU125" s="1"/>
  <c r="AS56"/>
  <c r="AS125" s="1"/>
  <c r="AQ56"/>
  <c r="AQ125" s="1"/>
  <c r="AO56"/>
  <c r="AO125" s="1"/>
  <c r="AM56"/>
  <c r="AM125" s="1"/>
  <c r="AK56"/>
  <c r="AK125" s="1"/>
  <c r="AI56"/>
  <c r="AI125" s="1"/>
  <c r="AG56"/>
  <c r="AG125" s="1"/>
  <c r="AE56"/>
  <c r="AE125" s="1"/>
  <c r="AC56"/>
  <c r="AC125" s="1"/>
  <c r="AA56"/>
  <c r="AA125" s="1"/>
  <c r="Y56"/>
  <c r="Y125" s="1"/>
  <c r="W56"/>
  <c r="W125" s="1"/>
  <c r="U56"/>
  <c r="U125" s="1"/>
  <c r="S56"/>
  <c r="S125" s="1"/>
  <c r="Q56"/>
  <c r="Q125" s="1"/>
  <c r="O56"/>
  <c r="O125" s="1"/>
  <c r="M56"/>
  <c r="M125" s="1"/>
  <c r="K56"/>
  <c r="K125" s="1"/>
  <c r="I56"/>
  <c r="I125" s="1"/>
  <c r="G56"/>
  <c r="G125" s="1"/>
  <c r="AZ55"/>
  <c r="AZ124" s="1"/>
  <c r="AX55"/>
  <c r="AX124" s="1"/>
  <c r="AV55"/>
  <c r="AV124" s="1"/>
  <c r="AT55"/>
  <c r="AT124" s="1"/>
  <c r="AR55"/>
  <c r="AR124" s="1"/>
  <c r="AP55"/>
  <c r="AP124" s="1"/>
  <c r="AN55"/>
  <c r="AN124" s="1"/>
  <c r="AL55"/>
  <c r="AL124" s="1"/>
  <c r="AJ55"/>
  <c r="AJ124" s="1"/>
  <c r="AH55"/>
  <c r="AH124" s="1"/>
  <c r="AF55"/>
  <c r="AF124" s="1"/>
  <c r="AD55"/>
  <c r="AD124" s="1"/>
  <c r="AB55"/>
  <c r="AB124" s="1"/>
  <c r="Z55"/>
  <c r="Z124" s="1"/>
  <c r="X55"/>
  <c r="X124" s="1"/>
  <c r="V55"/>
  <c r="V124" s="1"/>
  <c r="T55"/>
  <c r="T124" s="1"/>
  <c r="R55"/>
  <c r="R124" s="1"/>
  <c r="P55"/>
  <c r="P124" s="1"/>
  <c r="N55"/>
  <c r="N124" s="1"/>
  <c r="L55"/>
  <c r="L124" s="1"/>
  <c r="J55"/>
  <c r="J124" s="1"/>
  <c r="H55"/>
  <c r="H124" s="1"/>
  <c r="F55"/>
  <c r="F124" s="1"/>
  <c r="AY54"/>
  <c r="AY123" s="1"/>
  <c r="AW54"/>
  <c r="AW123" s="1"/>
  <c r="AU54"/>
  <c r="AU123" s="1"/>
  <c r="AS54"/>
  <c r="AS123" s="1"/>
  <c r="AQ54"/>
  <c r="AQ123" s="1"/>
  <c r="AO54"/>
  <c r="AO123" s="1"/>
  <c r="AM54"/>
  <c r="AM123" s="1"/>
  <c r="AK54"/>
  <c r="AK123" s="1"/>
  <c r="AI54"/>
  <c r="AI123" s="1"/>
  <c r="AG54"/>
  <c r="AG123" s="1"/>
  <c r="AE54"/>
  <c r="AE123" s="1"/>
  <c r="AC54"/>
  <c r="AC123" s="1"/>
  <c r="AA54"/>
  <c r="AA123" s="1"/>
  <c r="Y54"/>
  <c r="Y123" s="1"/>
  <c r="W54"/>
  <c r="W123" s="1"/>
  <c r="U54"/>
  <c r="U123" s="1"/>
  <c r="S54"/>
  <c r="S123" s="1"/>
  <c r="Q54"/>
  <c r="Q123" s="1"/>
  <c r="O54"/>
  <c r="O123" s="1"/>
  <c r="M54"/>
  <c r="M123" s="1"/>
  <c r="K54"/>
  <c r="K123" s="1"/>
  <c r="I54"/>
  <c r="I123" s="1"/>
  <c r="G54"/>
  <c r="G123" s="1"/>
  <c r="AZ53"/>
  <c r="AZ122" s="1"/>
  <c r="AX53"/>
  <c r="AX122" s="1"/>
  <c r="AV53"/>
  <c r="AV122" s="1"/>
  <c r="AT53"/>
  <c r="AT122" s="1"/>
  <c r="AR53"/>
  <c r="AR122" s="1"/>
  <c r="AP53"/>
  <c r="AP122" s="1"/>
  <c r="AN53"/>
  <c r="AN122" s="1"/>
  <c r="AL53"/>
  <c r="AL122" s="1"/>
  <c r="AJ53"/>
  <c r="AJ122" s="1"/>
  <c r="AH53"/>
  <c r="AH122" s="1"/>
  <c r="AF53"/>
  <c r="AF122" s="1"/>
  <c r="AD53"/>
  <c r="AD122" s="1"/>
  <c r="AB53"/>
  <c r="AB122" s="1"/>
  <c r="Z53"/>
  <c r="Z122" s="1"/>
  <c r="X53"/>
  <c r="X122" s="1"/>
  <c r="V53"/>
  <c r="V122" s="1"/>
  <c r="T53"/>
  <c r="T122" s="1"/>
  <c r="R53"/>
  <c r="R122" s="1"/>
  <c r="P53"/>
  <c r="P122" s="1"/>
  <c r="N53"/>
  <c r="N122" s="1"/>
  <c r="L53"/>
  <c r="L122" s="1"/>
  <c r="J53"/>
  <c r="J122" s="1"/>
  <c r="H53"/>
  <c r="H122" s="1"/>
  <c r="F53"/>
  <c r="F122" s="1"/>
  <c r="AY52"/>
  <c r="AY121" s="1"/>
  <c r="AW52"/>
  <c r="AW121" s="1"/>
  <c r="AU52"/>
  <c r="AU121" s="1"/>
  <c r="AS52"/>
  <c r="AS121" s="1"/>
  <c r="AQ52"/>
  <c r="AQ121" s="1"/>
  <c r="AO52"/>
  <c r="AO121" s="1"/>
  <c r="AM52"/>
  <c r="AM121" s="1"/>
  <c r="AK52"/>
  <c r="AK121" s="1"/>
  <c r="AI52"/>
  <c r="AI121" s="1"/>
  <c r="AG52"/>
  <c r="AG121" s="1"/>
  <c r="AE52"/>
  <c r="AE121" s="1"/>
  <c r="AC52"/>
  <c r="AC121" s="1"/>
  <c r="AA52"/>
  <c r="AA121" s="1"/>
  <c r="Y52"/>
  <c r="Y121" s="1"/>
  <c r="W52"/>
  <c r="W121" s="1"/>
  <c r="U52"/>
  <c r="U121" s="1"/>
  <c r="S52"/>
  <c r="S121" s="1"/>
  <c r="Q52"/>
  <c r="Q121" s="1"/>
  <c r="O52"/>
  <c r="O121" s="1"/>
  <c r="M52"/>
  <c r="M121" s="1"/>
  <c r="K52"/>
  <c r="K121" s="1"/>
  <c r="I52"/>
  <c r="I121" s="1"/>
  <c r="G52"/>
  <c r="G121" s="1"/>
  <c r="AZ51"/>
  <c r="AZ120" s="1"/>
  <c r="AX51"/>
  <c r="AX120" s="1"/>
  <c r="AV51"/>
  <c r="AV120" s="1"/>
  <c r="AT51"/>
  <c r="AT120" s="1"/>
  <c r="AR51"/>
  <c r="AR120" s="1"/>
  <c r="AP51"/>
  <c r="AP120" s="1"/>
  <c r="AN51"/>
  <c r="AN120" s="1"/>
  <c r="AL51"/>
  <c r="AL120" s="1"/>
  <c r="AJ51"/>
  <c r="AJ120" s="1"/>
  <c r="AH51"/>
  <c r="AH120" s="1"/>
  <c r="AF51"/>
  <c r="AF120" s="1"/>
  <c r="AD51"/>
  <c r="AD120" s="1"/>
  <c r="AB51"/>
  <c r="AB120" s="1"/>
  <c r="Z51"/>
  <c r="Z120" s="1"/>
  <c r="X51"/>
  <c r="X120" s="1"/>
  <c r="V51"/>
  <c r="V120" s="1"/>
  <c r="T51"/>
  <c r="T120" s="1"/>
  <c r="R51"/>
  <c r="R120" s="1"/>
  <c r="P51"/>
  <c r="P120" s="1"/>
  <c r="N51"/>
  <c r="N120" s="1"/>
  <c r="L51"/>
  <c r="L120" s="1"/>
  <c r="J51"/>
  <c r="J120" s="1"/>
  <c r="H51"/>
  <c r="H120" s="1"/>
  <c r="F51"/>
  <c r="F120" s="1"/>
  <c r="AY50"/>
  <c r="AY119" s="1"/>
  <c r="AW50"/>
  <c r="AW119" s="1"/>
  <c r="AU50"/>
  <c r="AU119" s="1"/>
  <c r="AS50"/>
  <c r="AS119" s="1"/>
  <c r="AQ50"/>
  <c r="AQ119" s="1"/>
  <c r="AO50"/>
  <c r="AO119" s="1"/>
  <c r="AM50"/>
  <c r="AM119" s="1"/>
  <c r="AK50"/>
  <c r="AK119" s="1"/>
  <c r="AI50"/>
  <c r="AI119" s="1"/>
  <c r="AG50"/>
  <c r="AG119" s="1"/>
  <c r="AE50"/>
  <c r="AE119" s="1"/>
  <c r="AC50"/>
  <c r="AC119" s="1"/>
  <c r="AA50"/>
  <c r="AA119" s="1"/>
  <c r="Y50"/>
  <c r="Y119" s="1"/>
  <c r="W50"/>
  <c r="W119" s="1"/>
  <c r="U50"/>
  <c r="U119" s="1"/>
  <c r="S50"/>
  <c r="S119" s="1"/>
  <c r="Q50"/>
  <c r="Q119" s="1"/>
  <c r="O50"/>
  <c r="O119" s="1"/>
  <c r="M50"/>
  <c r="M119" s="1"/>
  <c r="K50"/>
  <c r="K119" s="1"/>
  <c r="I50"/>
  <c r="I119" s="1"/>
  <c r="G50"/>
  <c r="G119" s="1"/>
  <c r="AZ49"/>
  <c r="AZ118" s="1"/>
  <c r="AX49"/>
  <c r="AX118" s="1"/>
  <c r="AV49"/>
  <c r="AV118" s="1"/>
  <c r="AT49"/>
  <c r="AT118" s="1"/>
  <c r="AR49"/>
  <c r="AR118" s="1"/>
  <c r="AP49"/>
  <c r="AP118" s="1"/>
  <c r="AN49"/>
  <c r="AN118" s="1"/>
  <c r="AL49"/>
  <c r="AL118" s="1"/>
  <c r="AJ49"/>
  <c r="AJ118" s="1"/>
  <c r="AH49"/>
  <c r="AH118" s="1"/>
  <c r="AF49"/>
  <c r="AF118" s="1"/>
  <c r="AD49"/>
  <c r="AD118" s="1"/>
  <c r="AB49"/>
  <c r="AB118" s="1"/>
  <c r="Z49"/>
  <c r="Z118" s="1"/>
  <c r="X49"/>
  <c r="X118" s="1"/>
  <c r="V49"/>
  <c r="V118" s="1"/>
  <c r="T49"/>
  <c r="T118" s="1"/>
  <c r="R49"/>
  <c r="R118" s="1"/>
  <c r="P49"/>
  <c r="P118" s="1"/>
  <c r="N49"/>
  <c r="N118" s="1"/>
  <c r="L49"/>
  <c r="L118" s="1"/>
  <c r="J49"/>
  <c r="J118" s="1"/>
  <c r="H49"/>
  <c r="H118" s="1"/>
  <c r="F49"/>
  <c r="F118" s="1"/>
  <c r="AY48"/>
  <c r="AY117" s="1"/>
  <c r="AW48"/>
  <c r="AW117" s="1"/>
  <c r="AU48"/>
  <c r="AU117" s="1"/>
  <c r="AS48"/>
  <c r="AS117" s="1"/>
  <c r="AQ48"/>
  <c r="AQ117" s="1"/>
  <c r="AO48"/>
  <c r="AO117" s="1"/>
  <c r="AM48"/>
  <c r="AM117" s="1"/>
  <c r="AK48"/>
  <c r="AK117" s="1"/>
  <c r="AI48"/>
  <c r="AI117" s="1"/>
  <c r="AG48"/>
  <c r="AG117" s="1"/>
  <c r="AE48"/>
  <c r="AE117" s="1"/>
  <c r="AC48"/>
  <c r="AC117" s="1"/>
  <c r="AA48"/>
  <c r="AA117" s="1"/>
  <c r="Y48"/>
  <c r="Y117" s="1"/>
  <c r="W48"/>
  <c r="W117" s="1"/>
  <c r="U48"/>
  <c r="U117" s="1"/>
  <c r="S48"/>
  <c r="S117" s="1"/>
  <c r="Q48"/>
  <c r="Q117" s="1"/>
  <c r="O48"/>
  <c r="O117" s="1"/>
  <c r="M48"/>
  <c r="M117" s="1"/>
  <c r="K48"/>
  <c r="K117" s="1"/>
  <c r="I48"/>
  <c r="I117" s="1"/>
  <c r="G48"/>
  <c r="G117" s="1"/>
  <c r="AZ47"/>
  <c r="AZ116" s="1"/>
  <c r="AX47"/>
  <c r="AX116" s="1"/>
  <c r="AV47"/>
  <c r="AV116" s="1"/>
  <c r="AT47"/>
  <c r="AT116" s="1"/>
  <c r="AR47"/>
  <c r="AR116" s="1"/>
  <c r="AP47"/>
  <c r="AP116" s="1"/>
  <c r="AN47"/>
  <c r="AN116" s="1"/>
  <c r="AL47"/>
  <c r="AL116" s="1"/>
  <c r="AJ47"/>
  <c r="AJ116" s="1"/>
  <c r="AH47"/>
  <c r="AH116" s="1"/>
  <c r="AF47"/>
  <c r="AF116" s="1"/>
  <c r="AD47"/>
  <c r="AD116" s="1"/>
  <c r="AB47"/>
  <c r="AB116" s="1"/>
  <c r="Z47"/>
  <c r="Z116" s="1"/>
  <c r="X47"/>
  <c r="X116" s="1"/>
  <c r="V47"/>
  <c r="V116" s="1"/>
  <c r="T47"/>
  <c r="T116" s="1"/>
  <c r="R47"/>
  <c r="R116" s="1"/>
  <c r="P47"/>
  <c r="P116" s="1"/>
  <c r="N47"/>
  <c r="N116" s="1"/>
  <c r="L47"/>
  <c r="L116" s="1"/>
  <c r="J47"/>
  <c r="J116" s="1"/>
  <c r="H47"/>
  <c r="H116" s="1"/>
  <c r="F47"/>
  <c r="F116" s="1"/>
  <c r="AY46"/>
  <c r="AY115" s="1"/>
  <c r="AW46"/>
  <c r="AW115" s="1"/>
  <c r="AU46"/>
  <c r="AU115" s="1"/>
  <c r="AS46"/>
  <c r="AS115" s="1"/>
  <c r="AQ46"/>
  <c r="AQ115" s="1"/>
  <c r="AO46"/>
  <c r="AO115" s="1"/>
  <c r="AM46"/>
  <c r="AM115" s="1"/>
  <c r="AK46"/>
  <c r="AK115" s="1"/>
  <c r="AI46"/>
  <c r="AI115" s="1"/>
  <c r="AG46"/>
  <c r="AG115" s="1"/>
  <c r="AE46"/>
  <c r="AE115" s="1"/>
  <c r="AC46"/>
  <c r="AC115" s="1"/>
  <c r="AA46"/>
  <c r="AA115" s="1"/>
  <c r="Y46"/>
  <c r="Y115" s="1"/>
  <c r="W46"/>
  <c r="W115" s="1"/>
  <c r="U46"/>
  <c r="U115" s="1"/>
  <c r="S46"/>
  <c r="S115" s="1"/>
  <c r="Q46"/>
  <c r="Q115" s="1"/>
  <c r="O46"/>
  <c r="O115" s="1"/>
  <c r="M46"/>
  <c r="M115" s="1"/>
  <c r="K46"/>
  <c r="K115" s="1"/>
  <c r="I46"/>
  <c r="I115" s="1"/>
  <c r="G46"/>
  <c r="G115" s="1"/>
  <c r="AZ45"/>
  <c r="AZ114" s="1"/>
  <c r="AX45"/>
  <c r="AX114" s="1"/>
  <c r="AV45"/>
  <c r="AV114" s="1"/>
  <c r="AT45"/>
  <c r="AT114" s="1"/>
  <c r="AR45"/>
  <c r="AR114" s="1"/>
  <c r="AP45"/>
  <c r="AP114" s="1"/>
  <c r="AN45"/>
  <c r="AN114" s="1"/>
  <c r="AL45"/>
  <c r="AL114" s="1"/>
  <c r="AJ45"/>
  <c r="AJ114" s="1"/>
  <c r="AH45"/>
  <c r="AH114" s="1"/>
  <c r="AF45"/>
  <c r="AF114" s="1"/>
  <c r="AD45"/>
  <c r="AD114" s="1"/>
  <c r="AB45"/>
  <c r="AB114" s="1"/>
  <c r="Z45"/>
  <c r="Z114" s="1"/>
  <c r="X45"/>
  <c r="X114" s="1"/>
  <c r="V45"/>
  <c r="V114" s="1"/>
  <c r="T45"/>
  <c r="T114" s="1"/>
  <c r="R45"/>
  <c r="R114" s="1"/>
  <c r="P45"/>
  <c r="P114" s="1"/>
  <c r="N45"/>
  <c r="N114" s="1"/>
  <c r="L45"/>
  <c r="L114" s="1"/>
  <c r="J45"/>
  <c r="J114" s="1"/>
  <c r="H45"/>
  <c r="H114" s="1"/>
  <c r="F45"/>
  <c r="F114" s="1"/>
  <c r="AY44"/>
  <c r="AY113" s="1"/>
  <c r="AW44"/>
  <c r="AW113" s="1"/>
  <c r="AU44"/>
  <c r="AU113" s="1"/>
  <c r="AS44"/>
  <c r="AS113" s="1"/>
  <c r="AQ44"/>
  <c r="AQ113" s="1"/>
  <c r="AO44"/>
  <c r="AO113" s="1"/>
  <c r="AM44"/>
  <c r="AM113" s="1"/>
  <c r="AK44"/>
  <c r="AK113" s="1"/>
  <c r="AI44"/>
  <c r="AI113" s="1"/>
  <c r="AG44"/>
  <c r="AG113" s="1"/>
  <c r="AE44"/>
  <c r="AE113" s="1"/>
  <c r="AC44"/>
  <c r="AC113" s="1"/>
  <c r="AA44"/>
  <c r="AA113" s="1"/>
  <c r="Y44"/>
  <c r="Y113" s="1"/>
  <c r="W44"/>
  <c r="W113" s="1"/>
  <c r="U44"/>
  <c r="U113" s="1"/>
  <c r="S44"/>
  <c r="S113" s="1"/>
  <c r="Q44"/>
  <c r="Q113" s="1"/>
  <c r="O44"/>
  <c r="O113" s="1"/>
  <c r="M44"/>
  <c r="M113" s="1"/>
  <c r="K44"/>
  <c r="K113" s="1"/>
  <c r="I44"/>
  <c r="I113" s="1"/>
  <c r="G44"/>
  <c r="G113" s="1"/>
  <c r="AZ43"/>
  <c r="AZ112" s="1"/>
  <c r="AX43"/>
  <c r="AX112" s="1"/>
  <c r="AV43"/>
  <c r="AV112" s="1"/>
  <c r="AT43"/>
  <c r="AT112" s="1"/>
  <c r="AR43"/>
  <c r="AR112" s="1"/>
  <c r="AP43"/>
  <c r="AP112" s="1"/>
  <c r="AN43"/>
  <c r="AN112" s="1"/>
  <c r="AL43"/>
  <c r="AL112" s="1"/>
  <c r="AJ43"/>
  <c r="AJ112" s="1"/>
  <c r="AH43"/>
  <c r="AH112" s="1"/>
  <c r="AF43"/>
  <c r="AF112" s="1"/>
  <c r="AD43"/>
  <c r="AD112" s="1"/>
  <c r="AB43"/>
  <c r="AB112" s="1"/>
  <c r="Z43"/>
  <c r="Z112" s="1"/>
  <c r="X43"/>
  <c r="X112" s="1"/>
  <c r="V43"/>
  <c r="V112" s="1"/>
  <c r="T43"/>
  <c r="T112" s="1"/>
  <c r="R43"/>
  <c r="R112" s="1"/>
  <c r="P43"/>
  <c r="P112" s="1"/>
  <c r="N43"/>
  <c r="N112" s="1"/>
  <c r="L43"/>
  <c r="L112" s="1"/>
  <c r="J43"/>
  <c r="J112" s="1"/>
  <c r="H43"/>
  <c r="H112" s="1"/>
  <c r="F43"/>
  <c r="F112" s="1"/>
  <c r="AY42"/>
  <c r="AY111" s="1"/>
  <c r="AW42"/>
  <c r="AW111" s="1"/>
  <c r="AU42"/>
  <c r="AU111" s="1"/>
  <c r="AS42"/>
  <c r="AS111" s="1"/>
  <c r="AQ42"/>
  <c r="AQ111" s="1"/>
  <c r="AO42"/>
  <c r="AO111" s="1"/>
  <c r="AM42"/>
  <c r="AM111" s="1"/>
  <c r="AK42"/>
  <c r="AK111" s="1"/>
  <c r="AI42"/>
  <c r="AI111" s="1"/>
  <c r="AG42"/>
  <c r="AG111" s="1"/>
  <c r="AE42"/>
  <c r="AE111" s="1"/>
  <c r="AC42"/>
  <c r="AC111" s="1"/>
  <c r="AA42"/>
  <c r="AA111" s="1"/>
  <c r="Y42"/>
  <c r="Y111" s="1"/>
  <c r="W42"/>
  <c r="W111" s="1"/>
  <c r="U42"/>
  <c r="U111" s="1"/>
  <c r="S42"/>
  <c r="S111" s="1"/>
  <c r="Q42"/>
  <c r="Q111" s="1"/>
  <c r="O42"/>
  <c r="O111" s="1"/>
  <c r="M42"/>
  <c r="M111" s="1"/>
  <c r="K42"/>
  <c r="K111" s="1"/>
  <c r="I42"/>
  <c r="I111" s="1"/>
  <c r="G42"/>
  <c r="G111" s="1"/>
  <c r="AZ41"/>
  <c r="AZ110" s="1"/>
  <c r="AX41"/>
  <c r="AX110" s="1"/>
  <c r="AV41"/>
  <c r="AV110" s="1"/>
  <c r="AT41"/>
  <c r="AT110" s="1"/>
  <c r="AR41"/>
  <c r="AR110" s="1"/>
  <c r="AP41"/>
  <c r="AP110" s="1"/>
  <c r="AN41"/>
  <c r="AN110" s="1"/>
  <c r="AL41"/>
  <c r="AL110" s="1"/>
  <c r="AJ41"/>
  <c r="AJ110" s="1"/>
  <c r="AH41"/>
  <c r="AH110" s="1"/>
  <c r="AF41"/>
  <c r="AF110" s="1"/>
  <c r="AD41"/>
  <c r="AD110" s="1"/>
  <c r="AB41"/>
  <c r="AB110" s="1"/>
  <c r="Z41"/>
  <c r="Z110" s="1"/>
  <c r="X41"/>
  <c r="X110" s="1"/>
  <c r="V41"/>
  <c r="V110" s="1"/>
  <c r="T41"/>
  <c r="T110" s="1"/>
  <c r="R41"/>
  <c r="R110" s="1"/>
  <c r="P41"/>
  <c r="P110" s="1"/>
  <c r="N41"/>
  <c r="N110" s="1"/>
  <c r="L41"/>
  <c r="L110" s="1"/>
  <c r="J41"/>
  <c r="J110" s="1"/>
  <c r="H41"/>
  <c r="H110" s="1"/>
  <c r="F41"/>
  <c r="F110" s="1"/>
  <c r="AY40"/>
  <c r="AY109" s="1"/>
  <c r="AW40"/>
  <c r="AW109" s="1"/>
  <c r="AU40"/>
  <c r="AU109" s="1"/>
  <c r="AS40"/>
  <c r="AS109" s="1"/>
  <c r="AQ40"/>
  <c r="AQ109" s="1"/>
  <c r="AO40"/>
  <c r="AO109" s="1"/>
  <c r="AM40"/>
  <c r="AM109" s="1"/>
  <c r="AK40"/>
  <c r="AK109" s="1"/>
  <c r="AI40"/>
  <c r="AI109" s="1"/>
  <c r="AG40"/>
  <c r="AG109" s="1"/>
  <c r="AE40"/>
  <c r="AE109" s="1"/>
  <c r="AC40"/>
  <c r="AC109" s="1"/>
  <c r="AA40"/>
  <c r="AA109" s="1"/>
  <c r="Y40"/>
  <c r="Y109" s="1"/>
  <c r="W40"/>
  <c r="W109" s="1"/>
  <c r="U40"/>
  <c r="U109" s="1"/>
  <c r="S40"/>
  <c r="S109" s="1"/>
  <c r="Q40"/>
  <c r="Q109" s="1"/>
  <c r="O40"/>
  <c r="O109" s="1"/>
  <c r="M40"/>
  <c r="M109" s="1"/>
  <c r="K40"/>
  <c r="K109" s="1"/>
  <c r="I40"/>
  <c r="I109" s="1"/>
  <c r="G40"/>
  <c r="G109" s="1"/>
  <c r="AZ39"/>
  <c r="AZ108" s="1"/>
  <c r="AX39"/>
  <c r="AX108" s="1"/>
  <c r="AV39"/>
  <c r="AV108" s="1"/>
  <c r="AT39"/>
  <c r="AT108" s="1"/>
  <c r="AR39"/>
  <c r="AR108" s="1"/>
  <c r="AP39"/>
  <c r="AP108" s="1"/>
  <c r="AN39"/>
  <c r="AN108" s="1"/>
  <c r="AL39"/>
  <c r="AL108" s="1"/>
  <c r="AJ39"/>
  <c r="AJ108" s="1"/>
  <c r="AH39"/>
  <c r="AH108" s="1"/>
  <c r="AF39"/>
  <c r="AF108" s="1"/>
  <c r="AD39"/>
  <c r="AD108" s="1"/>
  <c r="AB39"/>
  <c r="AB108" s="1"/>
  <c r="Z39"/>
  <c r="Z108" s="1"/>
  <c r="X39"/>
  <c r="X108" s="1"/>
  <c r="V39"/>
  <c r="V108" s="1"/>
  <c r="T39"/>
  <c r="T108" s="1"/>
  <c r="R39"/>
  <c r="R108" s="1"/>
  <c r="P39"/>
  <c r="P108" s="1"/>
  <c r="N39"/>
  <c r="N108" s="1"/>
  <c r="L39"/>
  <c r="L108" s="1"/>
  <c r="J39"/>
  <c r="J108" s="1"/>
  <c r="H39"/>
  <c r="H108" s="1"/>
  <c r="F39"/>
  <c r="F108" s="1"/>
  <c r="AY38"/>
  <c r="AY107" s="1"/>
  <c r="AW38"/>
  <c r="AW107" s="1"/>
  <c r="AU38"/>
  <c r="AU107" s="1"/>
  <c r="AS38"/>
  <c r="AS107" s="1"/>
  <c r="AQ38"/>
  <c r="AQ107" s="1"/>
  <c r="AO38"/>
  <c r="AO107" s="1"/>
  <c r="AM38"/>
  <c r="AM107" s="1"/>
  <c r="AK38"/>
  <c r="AK107" s="1"/>
  <c r="AI38"/>
  <c r="AI107" s="1"/>
  <c r="AG38"/>
  <c r="AG107" s="1"/>
  <c r="AE38"/>
  <c r="AE107" s="1"/>
  <c r="AC38"/>
  <c r="AC107" s="1"/>
  <c r="AA38"/>
  <c r="AA107" s="1"/>
  <c r="Y38"/>
  <c r="Y107" s="1"/>
  <c r="W38"/>
  <c r="W107" s="1"/>
  <c r="U38"/>
  <c r="U107" s="1"/>
  <c r="S38"/>
  <c r="S107" s="1"/>
  <c r="Q38"/>
  <c r="Q107" s="1"/>
  <c r="O38"/>
  <c r="O107" s="1"/>
  <c r="M38"/>
  <c r="M107" s="1"/>
  <c r="K38"/>
  <c r="K107" s="1"/>
  <c r="I38"/>
  <c r="I107" s="1"/>
  <c r="G38"/>
  <c r="G107" s="1"/>
  <c r="AZ37"/>
  <c r="AZ106" s="1"/>
  <c r="AX37"/>
  <c r="AX106" s="1"/>
  <c r="AV37"/>
  <c r="AV106" s="1"/>
  <c r="AT37"/>
  <c r="AT106" s="1"/>
  <c r="AR37"/>
  <c r="AR106" s="1"/>
  <c r="AP37"/>
  <c r="AP106" s="1"/>
  <c r="AN37"/>
  <c r="AN106" s="1"/>
  <c r="AL37"/>
  <c r="AL106" s="1"/>
  <c r="AJ37"/>
  <c r="AJ106" s="1"/>
  <c r="AH37"/>
  <c r="AH106" s="1"/>
  <c r="AF37"/>
  <c r="AF106" s="1"/>
  <c r="AD37"/>
  <c r="AD106" s="1"/>
  <c r="AB37"/>
  <c r="AB106" s="1"/>
  <c r="Z37"/>
  <c r="Z106" s="1"/>
  <c r="X37"/>
  <c r="X106" s="1"/>
  <c r="V37"/>
  <c r="V106" s="1"/>
  <c r="T37"/>
  <c r="T106" s="1"/>
  <c r="R37"/>
  <c r="R106" s="1"/>
  <c r="P37"/>
  <c r="P106" s="1"/>
  <c r="N37"/>
  <c r="N106" s="1"/>
  <c r="L37"/>
  <c r="L106" s="1"/>
  <c r="J37"/>
  <c r="J106" s="1"/>
  <c r="H37"/>
  <c r="H106" s="1"/>
  <c r="F37"/>
  <c r="F106" s="1"/>
  <c r="AY36"/>
  <c r="AY105" s="1"/>
  <c r="AW36"/>
  <c r="AW105" s="1"/>
  <c r="AU36"/>
  <c r="AU105" s="1"/>
  <c r="AS36"/>
  <c r="AS105" s="1"/>
  <c r="AQ36"/>
  <c r="AQ105" s="1"/>
  <c r="AO36"/>
  <c r="AO105" s="1"/>
  <c r="AM36"/>
  <c r="AM105" s="1"/>
  <c r="AK36"/>
  <c r="AK105" s="1"/>
  <c r="AI36"/>
  <c r="AI105" s="1"/>
  <c r="AG36"/>
  <c r="AG105" s="1"/>
  <c r="AE36"/>
  <c r="AE105" s="1"/>
  <c r="AC36"/>
  <c r="AC105" s="1"/>
  <c r="AA36"/>
  <c r="AA105" s="1"/>
  <c r="Y36"/>
  <c r="Y105" s="1"/>
  <c r="W36"/>
  <c r="W105" s="1"/>
  <c r="U36"/>
  <c r="U105" s="1"/>
  <c r="S36"/>
  <c r="S105" s="1"/>
  <c r="Q36"/>
  <c r="Q105" s="1"/>
  <c r="O36"/>
  <c r="O105" s="1"/>
  <c r="M36"/>
  <c r="M105" s="1"/>
  <c r="K36"/>
  <c r="K105" s="1"/>
  <c r="I36"/>
  <c r="I105" s="1"/>
  <c r="G36"/>
  <c r="G105" s="1"/>
  <c r="AZ35"/>
  <c r="AZ104" s="1"/>
  <c r="AX35"/>
  <c r="AX104" s="1"/>
  <c r="AV35"/>
  <c r="AV104" s="1"/>
  <c r="AT35"/>
  <c r="AT104" s="1"/>
  <c r="AR35"/>
  <c r="AR104" s="1"/>
  <c r="AP35"/>
  <c r="AP104" s="1"/>
  <c r="AN35"/>
  <c r="AN104" s="1"/>
  <c r="AL35"/>
  <c r="AL104" s="1"/>
  <c r="AJ35"/>
  <c r="AJ104" s="1"/>
  <c r="AH35"/>
  <c r="AH104" s="1"/>
  <c r="AF35"/>
  <c r="AF104" s="1"/>
  <c r="AD35"/>
  <c r="AD104" s="1"/>
  <c r="AB35"/>
  <c r="AB104" s="1"/>
  <c r="Z35"/>
  <c r="Z104" s="1"/>
  <c r="X35"/>
  <c r="X104" s="1"/>
  <c r="V35"/>
  <c r="V104" s="1"/>
  <c r="T35"/>
  <c r="T104" s="1"/>
  <c r="R35"/>
  <c r="R104" s="1"/>
  <c r="P35"/>
  <c r="P104" s="1"/>
  <c r="N35"/>
  <c r="N104" s="1"/>
  <c r="L35"/>
  <c r="L104" s="1"/>
  <c r="J35"/>
  <c r="J104" s="1"/>
  <c r="H35"/>
  <c r="H104" s="1"/>
  <c r="F35"/>
  <c r="F104" s="1"/>
  <c r="AY34"/>
  <c r="AY103" s="1"/>
  <c r="AW34"/>
  <c r="AW103" s="1"/>
  <c r="AU34"/>
  <c r="AU103" s="1"/>
  <c r="AS34"/>
  <c r="AS103" s="1"/>
  <c r="AQ34"/>
  <c r="AQ103" s="1"/>
  <c r="AO34"/>
  <c r="AO103" s="1"/>
  <c r="AM34"/>
  <c r="AM103" s="1"/>
  <c r="AK34"/>
  <c r="AK103" s="1"/>
  <c r="AI34"/>
  <c r="AI103" s="1"/>
  <c r="AG34"/>
  <c r="AG103" s="1"/>
  <c r="AE34"/>
  <c r="AE103" s="1"/>
  <c r="AC34"/>
  <c r="AC103" s="1"/>
  <c r="AA34"/>
  <c r="AA103" s="1"/>
  <c r="Y34"/>
  <c r="Y103" s="1"/>
  <c r="W34"/>
  <c r="W103" s="1"/>
  <c r="U34"/>
  <c r="U103" s="1"/>
  <c r="S34"/>
  <c r="S103" s="1"/>
  <c r="Q34"/>
  <c r="Q103" s="1"/>
  <c r="O34"/>
  <c r="O103" s="1"/>
  <c r="M34"/>
  <c r="M103" s="1"/>
  <c r="K34"/>
  <c r="K103" s="1"/>
  <c r="I34"/>
  <c r="I103" s="1"/>
  <c r="G34"/>
  <c r="G103" s="1"/>
  <c r="AZ33"/>
  <c r="AZ102" s="1"/>
  <c r="AX33"/>
  <c r="AX102" s="1"/>
  <c r="AV33"/>
  <c r="AV102" s="1"/>
  <c r="AT33"/>
  <c r="AT102" s="1"/>
  <c r="AR33"/>
  <c r="AR102" s="1"/>
  <c r="AP33"/>
  <c r="AP102" s="1"/>
  <c r="AN33"/>
  <c r="AN102" s="1"/>
  <c r="AL33"/>
  <c r="AL102" s="1"/>
  <c r="AJ33"/>
  <c r="AJ102" s="1"/>
  <c r="AH33"/>
  <c r="AH102" s="1"/>
  <c r="AF33"/>
  <c r="AF102" s="1"/>
  <c r="AD33"/>
  <c r="AD102" s="1"/>
  <c r="AB33"/>
  <c r="AB102" s="1"/>
  <c r="Z33"/>
  <c r="Z102" s="1"/>
  <c r="X33"/>
  <c r="X102" s="1"/>
  <c r="V33"/>
  <c r="V102" s="1"/>
  <c r="T33"/>
  <c r="T102" s="1"/>
  <c r="R33"/>
  <c r="R102" s="1"/>
  <c r="P33"/>
  <c r="P102" s="1"/>
  <c r="N33"/>
  <c r="N102" s="1"/>
  <c r="L33"/>
  <c r="L102" s="1"/>
  <c r="J33"/>
  <c r="J102" s="1"/>
  <c r="H33"/>
  <c r="H102" s="1"/>
  <c r="F33"/>
  <c r="F102" s="1"/>
  <c r="AY32"/>
  <c r="AY101" s="1"/>
  <c r="AW32"/>
  <c r="AW101" s="1"/>
  <c r="AU32"/>
  <c r="AU101" s="1"/>
  <c r="AS32"/>
  <c r="AS101" s="1"/>
  <c r="AQ32"/>
  <c r="AQ101" s="1"/>
  <c r="AO32"/>
  <c r="AO101" s="1"/>
  <c r="AM32"/>
  <c r="AM101" s="1"/>
  <c r="AK32"/>
  <c r="AK101" s="1"/>
  <c r="AI32"/>
  <c r="AI101" s="1"/>
  <c r="AG32"/>
  <c r="AG101" s="1"/>
  <c r="AE32"/>
  <c r="AE101" s="1"/>
  <c r="AC32"/>
  <c r="AC101" s="1"/>
  <c r="AA32"/>
  <c r="AA101" s="1"/>
  <c r="Y32"/>
  <c r="Y101" s="1"/>
  <c r="W32"/>
  <c r="W101" s="1"/>
  <c r="U32"/>
  <c r="U101" s="1"/>
  <c r="S32"/>
  <c r="S101" s="1"/>
  <c r="Q32"/>
  <c r="Q101" s="1"/>
  <c r="O32"/>
  <c r="O101" s="1"/>
  <c r="M32"/>
  <c r="M101" s="1"/>
  <c r="K32"/>
  <c r="K101" s="1"/>
  <c r="I32"/>
  <c r="I101" s="1"/>
  <c r="G32"/>
  <c r="G101" s="1"/>
  <c r="AZ31"/>
  <c r="AZ100" s="1"/>
  <c r="AX31"/>
  <c r="AX100" s="1"/>
  <c r="AV31"/>
  <c r="AV100" s="1"/>
  <c r="AT31"/>
  <c r="AT100" s="1"/>
  <c r="AR31"/>
  <c r="AR100" s="1"/>
  <c r="AP31"/>
  <c r="AP100" s="1"/>
  <c r="AN31"/>
  <c r="AN100" s="1"/>
  <c r="AL31"/>
  <c r="AL100" s="1"/>
  <c r="AJ31"/>
  <c r="AJ100" s="1"/>
  <c r="AH31"/>
  <c r="AH100" s="1"/>
  <c r="AF31"/>
  <c r="AF100" s="1"/>
  <c r="AD31"/>
  <c r="AD100" s="1"/>
  <c r="AB31"/>
  <c r="AB100" s="1"/>
  <c r="Z31"/>
  <c r="Z100" s="1"/>
  <c r="X31"/>
  <c r="X100" s="1"/>
  <c r="V31"/>
  <c r="V100" s="1"/>
  <c r="T31"/>
  <c r="T100" s="1"/>
  <c r="R31"/>
  <c r="R100" s="1"/>
  <c r="P31"/>
  <c r="P100" s="1"/>
  <c r="N31"/>
  <c r="N100" s="1"/>
  <c r="L31"/>
  <c r="L100" s="1"/>
  <c r="J31"/>
  <c r="J100" s="1"/>
  <c r="H31"/>
  <c r="H100" s="1"/>
  <c r="F31"/>
  <c r="F100" s="1"/>
  <c r="AY30"/>
  <c r="AY99" s="1"/>
  <c r="AW30"/>
  <c r="AW99" s="1"/>
  <c r="AU30"/>
  <c r="AU99" s="1"/>
  <c r="AS30"/>
  <c r="AS99" s="1"/>
  <c r="AQ30"/>
  <c r="AQ99" s="1"/>
  <c r="AO30"/>
  <c r="AO99" s="1"/>
  <c r="AM30"/>
  <c r="AM99" s="1"/>
  <c r="AK30"/>
  <c r="AK99" s="1"/>
  <c r="AI30"/>
  <c r="AI99" s="1"/>
  <c r="AG30"/>
  <c r="AG99" s="1"/>
  <c r="AE30"/>
  <c r="AE99" s="1"/>
  <c r="AC30"/>
  <c r="AC99" s="1"/>
  <c r="AA30"/>
  <c r="AA99" s="1"/>
  <c r="Y30"/>
  <c r="Y99" s="1"/>
  <c r="W30"/>
  <c r="W99" s="1"/>
  <c r="U30"/>
  <c r="U99" s="1"/>
  <c r="S30"/>
  <c r="S99" s="1"/>
  <c r="Q30"/>
  <c r="Q99" s="1"/>
  <c r="O30"/>
  <c r="O99" s="1"/>
  <c r="M30"/>
  <c r="M99" s="1"/>
  <c r="K30"/>
  <c r="K99" s="1"/>
  <c r="I30"/>
  <c r="I99" s="1"/>
  <c r="G30"/>
  <c r="G99" s="1"/>
  <c r="AZ29"/>
  <c r="AZ98" s="1"/>
  <c r="AX29"/>
  <c r="AX98" s="1"/>
  <c r="AV29"/>
  <c r="AV98" s="1"/>
  <c r="AT29"/>
  <c r="AT98" s="1"/>
  <c r="AR29"/>
  <c r="AR98" s="1"/>
  <c r="AP29"/>
  <c r="AP98" s="1"/>
  <c r="AN29"/>
  <c r="AN98" s="1"/>
  <c r="AL29"/>
  <c r="AL98" s="1"/>
  <c r="AJ29"/>
  <c r="AJ98" s="1"/>
  <c r="AH29"/>
  <c r="AH98" s="1"/>
  <c r="AF29"/>
  <c r="AF98" s="1"/>
  <c r="AD29"/>
  <c r="AD98" s="1"/>
  <c r="AB29"/>
  <c r="AB98" s="1"/>
  <c r="Z29"/>
  <c r="Z98" s="1"/>
  <c r="X29"/>
  <c r="X98" s="1"/>
  <c r="V29"/>
  <c r="V98" s="1"/>
  <c r="T29"/>
  <c r="T98" s="1"/>
  <c r="R29"/>
  <c r="R98" s="1"/>
  <c r="P29"/>
  <c r="P98" s="1"/>
  <c r="N29"/>
  <c r="N98" s="1"/>
  <c r="L29"/>
  <c r="L98" s="1"/>
  <c r="J29"/>
  <c r="J98" s="1"/>
  <c r="H29"/>
  <c r="H98" s="1"/>
  <c r="F29"/>
  <c r="F98" s="1"/>
  <c r="AY28"/>
  <c r="AY97" s="1"/>
  <c r="AW28"/>
  <c r="AW97" s="1"/>
  <c r="AU28"/>
  <c r="AU97" s="1"/>
  <c r="AM71"/>
  <c r="AM140" s="1"/>
  <c r="AK71"/>
  <c r="AK140" s="1"/>
  <c r="AI71"/>
  <c r="AI140" s="1"/>
  <c r="AG71"/>
  <c r="AG140" s="1"/>
  <c r="AE71"/>
  <c r="AE140" s="1"/>
  <c r="AC71"/>
  <c r="AC140" s="1"/>
  <c r="AA71"/>
  <c r="AA140" s="1"/>
  <c r="Y71"/>
  <c r="Y140" s="1"/>
  <c r="W71"/>
  <c r="W140" s="1"/>
  <c r="U71"/>
  <c r="U140" s="1"/>
  <c r="S71"/>
  <c r="S140" s="1"/>
  <c r="Q71"/>
  <c r="Q140" s="1"/>
  <c r="O71"/>
  <c r="O140" s="1"/>
  <c r="M71"/>
  <c r="M140" s="1"/>
  <c r="K71"/>
  <c r="K140" s="1"/>
  <c r="I71"/>
  <c r="I140" s="1"/>
  <c r="G71"/>
  <c r="G140" s="1"/>
  <c r="AZ70"/>
  <c r="AZ139" s="1"/>
  <c r="AX70"/>
  <c r="AX139" s="1"/>
  <c r="AV70"/>
  <c r="AV139" s="1"/>
  <c r="AT70"/>
  <c r="AT139" s="1"/>
  <c r="AR70"/>
  <c r="AR139" s="1"/>
  <c r="AP70"/>
  <c r="AP139" s="1"/>
  <c r="AN70"/>
  <c r="AN139" s="1"/>
  <c r="AL70"/>
  <c r="AL139" s="1"/>
  <c r="AJ70"/>
  <c r="AJ139" s="1"/>
  <c r="AH70"/>
  <c r="AH139" s="1"/>
  <c r="AF70"/>
  <c r="AF139" s="1"/>
  <c r="AD70"/>
  <c r="AD139" s="1"/>
  <c r="AB70"/>
  <c r="AB139" s="1"/>
  <c r="Z70"/>
  <c r="Z139" s="1"/>
  <c r="X70"/>
  <c r="X139" s="1"/>
  <c r="V70"/>
  <c r="V139" s="1"/>
  <c r="T70"/>
  <c r="T139" s="1"/>
  <c r="R70"/>
  <c r="R139" s="1"/>
  <c r="P70"/>
  <c r="P139" s="1"/>
  <c r="N70"/>
  <c r="N139" s="1"/>
  <c r="L70"/>
  <c r="L139" s="1"/>
  <c r="J70"/>
  <c r="J139" s="1"/>
  <c r="H70"/>
  <c r="H139" s="1"/>
  <c r="F70"/>
  <c r="F139" s="1"/>
  <c r="AY69"/>
  <c r="AY138" s="1"/>
  <c r="AW69"/>
  <c r="AW138" s="1"/>
  <c r="AU69"/>
  <c r="AU138" s="1"/>
  <c r="AS69"/>
  <c r="AS138" s="1"/>
  <c r="AQ69"/>
  <c r="AQ138" s="1"/>
  <c r="AO69"/>
  <c r="AO138" s="1"/>
  <c r="AM69"/>
  <c r="AM138" s="1"/>
  <c r="AK69"/>
  <c r="AK138" s="1"/>
  <c r="AI69"/>
  <c r="AI138" s="1"/>
  <c r="AG69"/>
  <c r="AG138" s="1"/>
  <c r="AE69"/>
  <c r="AE138" s="1"/>
  <c r="AC69"/>
  <c r="AC138" s="1"/>
  <c r="AA69"/>
  <c r="AA138" s="1"/>
  <c r="Y69"/>
  <c r="Y138" s="1"/>
  <c r="W69"/>
  <c r="W138" s="1"/>
  <c r="U69"/>
  <c r="U138" s="1"/>
  <c r="S69"/>
  <c r="S138" s="1"/>
  <c r="Q69"/>
  <c r="Q138" s="1"/>
  <c r="O69"/>
  <c r="O138" s="1"/>
  <c r="M69"/>
  <c r="M138" s="1"/>
  <c r="K69"/>
  <c r="K138" s="1"/>
  <c r="I69"/>
  <c r="I138" s="1"/>
  <c r="G69"/>
  <c r="G138" s="1"/>
  <c r="AZ68"/>
  <c r="AZ137" s="1"/>
  <c r="AX68"/>
  <c r="AX137" s="1"/>
  <c r="AV68"/>
  <c r="AV137" s="1"/>
  <c r="AT68"/>
  <c r="AT137" s="1"/>
  <c r="AR68"/>
  <c r="AR137" s="1"/>
  <c r="AP68"/>
  <c r="AP137" s="1"/>
  <c r="AN68"/>
  <c r="AN137" s="1"/>
  <c r="AL68"/>
  <c r="AL137" s="1"/>
  <c r="AJ68"/>
  <c r="AJ137" s="1"/>
  <c r="AH68"/>
  <c r="AH137" s="1"/>
  <c r="AF68"/>
  <c r="AF137" s="1"/>
  <c r="AD68"/>
  <c r="AD137" s="1"/>
  <c r="AB68"/>
  <c r="AB137" s="1"/>
  <c r="Z68"/>
  <c r="Z137" s="1"/>
  <c r="X68"/>
  <c r="X137" s="1"/>
  <c r="V68"/>
  <c r="V137" s="1"/>
  <c r="T68"/>
  <c r="T137" s="1"/>
  <c r="R68"/>
  <c r="R137" s="1"/>
  <c r="P68"/>
  <c r="P137" s="1"/>
  <c r="N68"/>
  <c r="N137" s="1"/>
  <c r="L68"/>
  <c r="L137" s="1"/>
  <c r="J68"/>
  <c r="J137" s="1"/>
  <c r="H68"/>
  <c r="H137" s="1"/>
  <c r="F68"/>
  <c r="F137" s="1"/>
  <c r="AY67"/>
  <c r="AY136" s="1"/>
  <c r="AW67"/>
  <c r="AW136" s="1"/>
  <c r="AU67"/>
  <c r="AU136" s="1"/>
  <c r="AS67"/>
  <c r="AS136" s="1"/>
  <c r="AQ67"/>
  <c r="AQ136" s="1"/>
  <c r="AO67"/>
  <c r="AO136" s="1"/>
  <c r="AM67"/>
  <c r="AM136" s="1"/>
  <c r="AK67"/>
  <c r="AK136" s="1"/>
  <c r="AI67"/>
  <c r="AI136" s="1"/>
  <c r="AG67"/>
  <c r="AG136" s="1"/>
  <c r="AE67"/>
  <c r="AE136" s="1"/>
  <c r="AC67"/>
  <c r="AC136" s="1"/>
  <c r="AA67"/>
  <c r="AA136" s="1"/>
  <c r="Y67"/>
  <c r="Y136" s="1"/>
  <c r="W67"/>
  <c r="W136" s="1"/>
  <c r="U67"/>
  <c r="U136" s="1"/>
  <c r="S67"/>
  <c r="S136" s="1"/>
  <c r="Q67"/>
  <c r="Q136" s="1"/>
  <c r="O67"/>
  <c r="O136" s="1"/>
  <c r="M67"/>
  <c r="M136" s="1"/>
  <c r="K67"/>
  <c r="K136" s="1"/>
  <c r="I67"/>
  <c r="I136" s="1"/>
  <c r="G67"/>
  <c r="G136" s="1"/>
  <c r="AZ66"/>
  <c r="AZ135" s="1"/>
  <c r="AX66"/>
  <c r="AX135" s="1"/>
  <c r="AV66"/>
  <c r="AV135" s="1"/>
  <c r="AT66"/>
  <c r="AT135" s="1"/>
  <c r="AR66"/>
  <c r="AR135" s="1"/>
  <c r="AP66"/>
  <c r="AP135" s="1"/>
  <c r="AN66"/>
  <c r="AN135" s="1"/>
  <c r="AL66"/>
  <c r="AL135" s="1"/>
  <c r="AJ66"/>
  <c r="AJ135" s="1"/>
  <c r="AH66"/>
  <c r="AH135" s="1"/>
  <c r="AF66"/>
  <c r="AF135" s="1"/>
  <c r="AD66"/>
  <c r="AD135" s="1"/>
  <c r="AB66"/>
  <c r="AB135" s="1"/>
  <c r="Z66"/>
  <c r="Z135" s="1"/>
  <c r="X66"/>
  <c r="X135" s="1"/>
  <c r="V66"/>
  <c r="V135" s="1"/>
  <c r="T66"/>
  <c r="T135" s="1"/>
  <c r="R66"/>
  <c r="R135" s="1"/>
  <c r="P66"/>
  <c r="P135" s="1"/>
  <c r="N66"/>
  <c r="N135" s="1"/>
  <c r="L66"/>
  <c r="L135" s="1"/>
  <c r="J66"/>
  <c r="J135" s="1"/>
  <c r="H66"/>
  <c r="H135" s="1"/>
  <c r="F66"/>
  <c r="F135" s="1"/>
  <c r="AY65"/>
  <c r="AY134" s="1"/>
  <c r="AW65"/>
  <c r="AW134" s="1"/>
  <c r="AU65"/>
  <c r="AU134" s="1"/>
  <c r="AS65"/>
  <c r="AS134" s="1"/>
  <c r="AQ65"/>
  <c r="AQ134" s="1"/>
  <c r="AO65"/>
  <c r="AO134" s="1"/>
  <c r="AM65"/>
  <c r="AM134" s="1"/>
  <c r="AK65"/>
  <c r="AK134" s="1"/>
  <c r="AI65"/>
  <c r="AI134" s="1"/>
  <c r="AG65"/>
  <c r="AG134" s="1"/>
  <c r="AE65"/>
  <c r="AE134" s="1"/>
  <c r="AC65"/>
  <c r="AC134" s="1"/>
  <c r="AA65"/>
  <c r="AA134" s="1"/>
  <c r="Y65"/>
  <c r="Y134" s="1"/>
  <c r="W65"/>
  <c r="W134" s="1"/>
  <c r="U65"/>
  <c r="U134" s="1"/>
  <c r="S65"/>
  <c r="S134" s="1"/>
  <c r="Q65"/>
  <c r="Q134" s="1"/>
  <c r="O65"/>
  <c r="O134" s="1"/>
  <c r="M65"/>
  <c r="M134" s="1"/>
  <c r="K65"/>
  <c r="K134" s="1"/>
  <c r="I65"/>
  <c r="I134" s="1"/>
  <c r="G65"/>
  <c r="G134" s="1"/>
  <c r="AZ64"/>
  <c r="AZ133" s="1"/>
  <c r="AX64"/>
  <c r="AX133" s="1"/>
  <c r="AV64"/>
  <c r="AV133" s="1"/>
  <c r="AT64"/>
  <c r="AT133" s="1"/>
  <c r="AR64"/>
  <c r="AR133" s="1"/>
  <c r="AP64"/>
  <c r="AP133" s="1"/>
  <c r="AN64"/>
  <c r="AN133" s="1"/>
  <c r="AL64"/>
  <c r="AL133" s="1"/>
  <c r="AJ64"/>
  <c r="AJ133" s="1"/>
  <c r="AH64"/>
  <c r="AH133" s="1"/>
  <c r="AF64"/>
  <c r="AF133" s="1"/>
  <c r="AD64"/>
  <c r="AD133" s="1"/>
  <c r="AB64"/>
  <c r="AB133" s="1"/>
  <c r="Z64"/>
  <c r="Z133" s="1"/>
  <c r="X64"/>
  <c r="X133" s="1"/>
  <c r="V64"/>
  <c r="V133" s="1"/>
  <c r="T64"/>
  <c r="T133" s="1"/>
  <c r="R64"/>
  <c r="R133" s="1"/>
  <c r="P64"/>
  <c r="P133" s="1"/>
  <c r="N64"/>
  <c r="N133" s="1"/>
  <c r="L64"/>
  <c r="L133" s="1"/>
  <c r="J64"/>
  <c r="J133" s="1"/>
  <c r="H64"/>
  <c r="H133" s="1"/>
  <c r="F64"/>
  <c r="F133" s="1"/>
  <c r="AY63"/>
  <c r="AY132" s="1"/>
  <c r="AW63"/>
  <c r="AW132" s="1"/>
  <c r="AU63"/>
  <c r="AU132" s="1"/>
  <c r="AS63"/>
  <c r="AS132" s="1"/>
  <c r="AQ63"/>
  <c r="AQ132" s="1"/>
  <c r="AO63"/>
  <c r="AO132" s="1"/>
  <c r="AM63"/>
  <c r="AM132" s="1"/>
  <c r="AK63"/>
  <c r="AK132" s="1"/>
  <c r="AI63"/>
  <c r="AI132" s="1"/>
  <c r="AG63"/>
  <c r="AG132" s="1"/>
  <c r="AE63"/>
  <c r="AE132" s="1"/>
  <c r="AC63"/>
  <c r="AC132" s="1"/>
  <c r="AA63"/>
  <c r="AA132" s="1"/>
  <c r="Y63"/>
  <c r="Y132" s="1"/>
  <c r="W63"/>
  <c r="W132" s="1"/>
  <c r="U63"/>
  <c r="U132" s="1"/>
  <c r="S63"/>
  <c r="S132" s="1"/>
  <c r="Q63"/>
  <c r="Q132" s="1"/>
  <c r="O63"/>
  <c r="O132" s="1"/>
  <c r="M63"/>
  <c r="M132" s="1"/>
  <c r="K63"/>
  <c r="K132" s="1"/>
  <c r="I63"/>
  <c r="I132" s="1"/>
  <c r="G63"/>
  <c r="G132" s="1"/>
  <c r="AZ62"/>
  <c r="AZ131" s="1"/>
  <c r="AX62"/>
  <c r="AX131" s="1"/>
  <c r="AV62"/>
  <c r="AV131" s="1"/>
  <c r="AT62"/>
  <c r="AT131" s="1"/>
  <c r="AR62"/>
  <c r="AR131" s="1"/>
  <c r="AP62"/>
  <c r="AP131" s="1"/>
  <c r="AN62"/>
  <c r="AN131" s="1"/>
  <c r="AL62"/>
  <c r="AL131" s="1"/>
  <c r="AJ62"/>
  <c r="AJ131" s="1"/>
  <c r="AH62"/>
  <c r="AH131" s="1"/>
  <c r="AF62"/>
  <c r="AF131" s="1"/>
  <c r="AD62"/>
  <c r="AD131" s="1"/>
  <c r="AB62"/>
  <c r="AB131" s="1"/>
  <c r="Z62"/>
  <c r="Z131" s="1"/>
  <c r="X62"/>
  <c r="X131" s="1"/>
  <c r="V62"/>
  <c r="V131" s="1"/>
  <c r="T62"/>
  <c r="T131" s="1"/>
  <c r="R62"/>
  <c r="R131" s="1"/>
  <c r="P62"/>
  <c r="P131" s="1"/>
  <c r="N62"/>
  <c r="N131" s="1"/>
  <c r="L62"/>
  <c r="L131" s="1"/>
  <c r="J62"/>
  <c r="J131" s="1"/>
  <c r="H62"/>
  <c r="H131" s="1"/>
  <c r="F62"/>
  <c r="F131" s="1"/>
  <c r="AY61"/>
  <c r="AY130" s="1"/>
  <c r="AW61"/>
  <c r="AW130" s="1"/>
  <c r="AU61"/>
  <c r="AU130" s="1"/>
  <c r="AS61"/>
  <c r="AS130" s="1"/>
  <c r="AQ61"/>
  <c r="AQ130" s="1"/>
  <c r="AO61"/>
  <c r="AO130" s="1"/>
  <c r="AM61"/>
  <c r="AM130" s="1"/>
  <c r="AK61"/>
  <c r="AK130" s="1"/>
  <c r="AI61"/>
  <c r="AI130" s="1"/>
  <c r="AG61"/>
  <c r="AG130" s="1"/>
  <c r="AE61"/>
  <c r="AE130" s="1"/>
  <c r="AC61"/>
  <c r="AC130" s="1"/>
  <c r="AA61"/>
  <c r="AA130" s="1"/>
  <c r="Y61"/>
  <c r="Y130" s="1"/>
  <c r="W61"/>
  <c r="W130" s="1"/>
  <c r="U61"/>
  <c r="U130" s="1"/>
  <c r="S61"/>
  <c r="S130" s="1"/>
  <c r="Q61"/>
  <c r="Q130" s="1"/>
  <c r="O61"/>
  <c r="O130" s="1"/>
  <c r="M61"/>
  <c r="M130" s="1"/>
  <c r="K61"/>
  <c r="K130" s="1"/>
  <c r="I61"/>
  <c r="I130" s="1"/>
  <c r="G61"/>
  <c r="G130" s="1"/>
  <c r="AZ60"/>
  <c r="AZ129" s="1"/>
  <c r="AX60"/>
  <c r="AX129" s="1"/>
  <c r="AV60"/>
  <c r="AV129" s="1"/>
  <c r="AT60"/>
  <c r="AT129" s="1"/>
  <c r="AR60"/>
  <c r="AR129" s="1"/>
  <c r="AP60"/>
  <c r="AP129" s="1"/>
  <c r="AN60"/>
  <c r="AN129" s="1"/>
  <c r="AL60"/>
  <c r="AL129" s="1"/>
  <c r="AJ60"/>
  <c r="AJ129" s="1"/>
  <c r="AH60"/>
  <c r="AH129" s="1"/>
  <c r="AF60"/>
  <c r="AF129" s="1"/>
  <c r="AD60"/>
  <c r="AD129" s="1"/>
  <c r="AB60"/>
  <c r="AB129" s="1"/>
  <c r="Z60"/>
  <c r="Z129" s="1"/>
  <c r="X60"/>
  <c r="X129" s="1"/>
  <c r="V60"/>
  <c r="V129" s="1"/>
  <c r="T60"/>
  <c r="T129" s="1"/>
  <c r="R60"/>
  <c r="R129" s="1"/>
  <c r="P60"/>
  <c r="P129" s="1"/>
  <c r="N60"/>
  <c r="N129" s="1"/>
  <c r="L60"/>
  <c r="L129" s="1"/>
  <c r="J60"/>
  <c r="J129" s="1"/>
  <c r="H60"/>
  <c r="H129" s="1"/>
  <c r="F60"/>
  <c r="F129" s="1"/>
  <c r="AY59"/>
  <c r="AY128" s="1"/>
  <c r="AW59"/>
  <c r="AW128" s="1"/>
  <c r="AU59"/>
  <c r="AU128" s="1"/>
  <c r="AS59"/>
  <c r="AS128" s="1"/>
  <c r="AQ59"/>
  <c r="AQ128" s="1"/>
  <c r="AO59"/>
  <c r="AO128" s="1"/>
  <c r="AM59"/>
  <c r="AM128" s="1"/>
  <c r="AK59"/>
  <c r="AK128" s="1"/>
  <c r="AI59"/>
  <c r="AI128" s="1"/>
  <c r="AG59"/>
  <c r="AG128" s="1"/>
  <c r="AE59"/>
  <c r="AE128" s="1"/>
  <c r="AC59"/>
  <c r="AC128" s="1"/>
  <c r="AA59"/>
  <c r="AA128" s="1"/>
  <c r="Y59"/>
  <c r="Y128" s="1"/>
  <c r="W59"/>
  <c r="W128" s="1"/>
  <c r="U59"/>
  <c r="U128" s="1"/>
  <c r="S59"/>
  <c r="S128" s="1"/>
  <c r="Q59"/>
  <c r="Q128" s="1"/>
  <c r="O59"/>
  <c r="O128" s="1"/>
  <c r="M59"/>
  <c r="M128" s="1"/>
  <c r="K59"/>
  <c r="K128" s="1"/>
  <c r="I59"/>
  <c r="I128" s="1"/>
  <c r="G59"/>
  <c r="G128" s="1"/>
  <c r="AZ58"/>
  <c r="AZ127" s="1"/>
  <c r="AX58"/>
  <c r="AX127" s="1"/>
  <c r="AV58"/>
  <c r="AV127" s="1"/>
  <c r="AT58"/>
  <c r="AT127" s="1"/>
  <c r="AR58"/>
  <c r="AR127" s="1"/>
  <c r="AP58"/>
  <c r="AP127" s="1"/>
  <c r="AN58"/>
  <c r="AN127" s="1"/>
  <c r="AL58"/>
  <c r="AL127" s="1"/>
  <c r="AJ58"/>
  <c r="AJ127" s="1"/>
  <c r="AH58"/>
  <c r="AH127" s="1"/>
  <c r="AF58"/>
  <c r="AF127" s="1"/>
  <c r="AD58"/>
  <c r="AD127" s="1"/>
  <c r="AB58"/>
  <c r="AB127" s="1"/>
  <c r="Z58"/>
  <c r="Z127" s="1"/>
  <c r="X58"/>
  <c r="X127" s="1"/>
  <c r="V58"/>
  <c r="V127" s="1"/>
  <c r="T58"/>
  <c r="T127" s="1"/>
  <c r="R58"/>
  <c r="R127" s="1"/>
  <c r="P58"/>
  <c r="P127" s="1"/>
  <c r="N58"/>
  <c r="N127" s="1"/>
  <c r="L58"/>
  <c r="L127" s="1"/>
  <c r="J58"/>
  <c r="J127" s="1"/>
  <c r="H58"/>
  <c r="H127" s="1"/>
  <c r="F58"/>
  <c r="F127" s="1"/>
  <c r="AY57"/>
  <c r="AY126" s="1"/>
  <c r="AW57"/>
  <c r="AW126" s="1"/>
  <c r="AU57"/>
  <c r="AU126" s="1"/>
  <c r="AS57"/>
  <c r="AS126" s="1"/>
  <c r="AQ57"/>
  <c r="AQ126" s="1"/>
  <c r="AO57"/>
  <c r="AO126" s="1"/>
  <c r="AM57"/>
  <c r="AM126" s="1"/>
  <c r="AK57"/>
  <c r="AK126" s="1"/>
  <c r="AI57"/>
  <c r="AI126" s="1"/>
  <c r="AG57"/>
  <c r="AG126" s="1"/>
  <c r="AE57"/>
  <c r="AE126" s="1"/>
  <c r="AC57"/>
  <c r="AC126" s="1"/>
  <c r="AA57"/>
  <c r="AA126" s="1"/>
  <c r="Y57"/>
  <c r="Y126" s="1"/>
  <c r="W57"/>
  <c r="W126" s="1"/>
  <c r="U57"/>
  <c r="U126" s="1"/>
  <c r="S57"/>
  <c r="S126" s="1"/>
  <c r="Q57"/>
  <c r="Q126" s="1"/>
  <c r="O57"/>
  <c r="O126" s="1"/>
  <c r="M57"/>
  <c r="M126" s="1"/>
  <c r="K57"/>
  <c r="K126" s="1"/>
  <c r="I57"/>
  <c r="I126" s="1"/>
  <c r="G57"/>
  <c r="G126" s="1"/>
  <c r="AZ56"/>
  <c r="AZ125" s="1"/>
  <c r="AX56"/>
  <c r="AX125" s="1"/>
  <c r="AV56"/>
  <c r="AV125" s="1"/>
  <c r="AT56"/>
  <c r="AT125" s="1"/>
  <c r="AR56"/>
  <c r="AR125" s="1"/>
  <c r="AP56"/>
  <c r="AP125" s="1"/>
  <c r="AN56"/>
  <c r="AN125" s="1"/>
  <c r="AL56"/>
  <c r="AL125" s="1"/>
  <c r="AJ56"/>
  <c r="AJ125" s="1"/>
  <c r="AH56"/>
  <c r="AH125" s="1"/>
  <c r="AF56"/>
  <c r="AF125" s="1"/>
  <c r="AD56"/>
  <c r="AD125" s="1"/>
  <c r="AB56"/>
  <c r="AB125" s="1"/>
  <c r="Z56"/>
  <c r="Z125" s="1"/>
  <c r="X56"/>
  <c r="X125" s="1"/>
  <c r="V56"/>
  <c r="V125" s="1"/>
  <c r="T56"/>
  <c r="T125" s="1"/>
  <c r="R56"/>
  <c r="R125" s="1"/>
  <c r="P56"/>
  <c r="P125" s="1"/>
  <c r="N56"/>
  <c r="N125" s="1"/>
  <c r="L56"/>
  <c r="L125" s="1"/>
  <c r="J56"/>
  <c r="J125" s="1"/>
  <c r="H56"/>
  <c r="H125" s="1"/>
  <c r="F56"/>
  <c r="F125" s="1"/>
  <c r="AY55"/>
  <c r="AY124" s="1"/>
  <c r="AW55"/>
  <c r="AW124" s="1"/>
  <c r="AU55"/>
  <c r="AU124" s="1"/>
  <c r="AS55"/>
  <c r="AS124" s="1"/>
  <c r="AQ55"/>
  <c r="AQ124" s="1"/>
  <c r="AO55"/>
  <c r="AO124" s="1"/>
  <c r="AM55"/>
  <c r="AM124" s="1"/>
  <c r="AK55"/>
  <c r="AK124" s="1"/>
  <c r="AI55"/>
  <c r="AI124" s="1"/>
  <c r="AG55"/>
  <c r="AG124" s="1"/>
  <c r="AE55"/>
  <c r="AE124" s="1"/>
  <c r="AC55"/>
  <c r="AC124" s="1"/>
  <c r="AA55"/>
  <c r="AA124" s="1"/>
  <c r="Y55"/>
  <c r="Y124" s="1"/>
  <c r="W55"/>
  <c r="W124" s="1"/>
  <c r="U55"/>
  <c r="U124" s="1"/>
  <c r="S55"/>
  <c r="S124" s="1"/>
  <c r="Q55"/>
  <c r="Q124" s="1"/>
  <c r="O55"/>
  <c r="O124" s="1"/>
  <c r="M55"/>
  <c r="M124" s="1"/>
  <c r="K55"/>
  <c r="K124" s="1"/>
  <c r="I55"/>
  <c r="I124" s="1"/>
  <c r="G55"/>
  <c r="G124" s="1"/>
  <c r="AZ54"/>
  <c r="AZ123" s="1"/>
  <c r="AX54"/>
  <c r="AX123" s="1"/>
  <c r="AV54"/>
  <c r="AV123" s="1"/>
  <c r="AT54"/>
  <c r="AT123" s="1"/>
  <c r="AR54"/>
  <c r="AR123" s="1"/>
  <c r="AP54"/>
  <c r="AP123" s="1"/>
  <c r="AN54"/>
  <c r="AN123" s="1"/>
  <c r="AL54"/>
  <c r="AL123" s="1"/>
  <c r="AJ54"/>
  <c r="AJ123" s="1"/>
  <c r="AH54"/>
  <c r="AH123" s="1"/>
  <c r="AF54"/>
  <c r="AF123" s="1"/>
  <c r="AD54"/>
  <c r="AD123" s="1"/>
  <c r="AB54"/>
  <c r="AB123" s="1"/>
  <c r="Z54"/>
  <c r="Z123" s="1"/>
  <c r="X54"/>
  <c r="X123" s="1"/>
  <c r="V54"/>
  <c r="V123" s="1"/>
  <c r="T54"/>
  <c r="T123" s="1"/>
  <c r="R54"/>
  <c r="R123" s="1"/>
  <c r="P54"/>
  <c r="P123" s="1"/>
  <c r="N54"/>
  <c r="N123" s="1"/>
  <c r="L54"/>
  <c r="L123" s="1"/>
  <c r="J54"/>
  <c r="J123" s="1"/>
  <c r="H54"/>
  <c r="H123" s="1"/>
  <c r="F54"/>
  <c r="F123" s="1"/>
  <c r="AY53"/>
  <c r="AY122" s="1"/>
  <c r="AW53"/>
  <c r="AW122" s="1"/>
  <c r="AU53"/>
  <c r="AU122" s="1"/>
  <c r="AS53"/>
  <c r="AS122" s="1"/>
  <c r="AQ53"/>
  <c r="AQ122" s="1"/>
  <c r="AO53"/>
  <c r="AO122" s="1"/>
  <c r="AM53"/>
  <c r="AM122" s="1"/>
  <c r="AK53"/>
  <c r="AK122" s="1"/>
  <c r="AI53"/>
  <c r="AI122" s="1"/>
  <c r="AG53"/>
  <c r="AG122" s="1"/>
  <c r="AE53"/>
  <c r="AE122" s="1"/>
  <c r="AC53"/>
  <c r="AC122" s="1"/>
  <c r="AA53"/>
  <c r="AA122" s="1"/>
  <c r="Y53"/>
  <c r="Y122" s="1"/>
  <c r="W53"/>
  <c r="W122" s="1"/>
  <c r="U53"/>
  <c r="U122" s="1"/>
  <c r="S53"/>
  <c r="S122" s="1"/>
  <c r="Q53"/>
  <c r="Q122" s="1"/>
  <c r="O53"/>
  <c r="O122" s="1"/>
  <c r="M53"/>
  <c r="M122" s="1"/>
  <c r="K53"/>
  <c r="K122" s="1"/>
  <c r="I53"/>
  <c r="I122" s="1"/>
  <c r="G53"/>
  <c r="G122" s="1"/>
  <c r="AZ52"/>
  <c r="AZ121" s="1"/>
  <c r="AX52"/>
  <c r="AX121" s="1"/>
  <c r="AV52"/>
  <c r="AV121" s="1"/>
  <c r="AT52"/>
  <c r="AT121" s="1"/>
  <c r="AR52"/>
  <c r="AR121" s="1"/>
  <c r="AP52"/>
  <c r="AP121" s="1"/>
  <c r="AN52"/>
  <c r="AN121" s="1"/>
  <c r="AL52"/>
  <c r="AL121" s="1"/>
  <c r="AJ52"/>
  <c r="AJ121" s="1"/>
  <c r="AH52"/>
  <c r="AH121" s="1"/>
  <c r="AF52"/>
  <c r="AF121" s="1"/>
  <c r="AD52"/>
  <c r="AD121" s="1"/>
  <c r="AB52"/>
  <c r="AB121" s="1"/>
  <c r="Z52"/>
  <c r="Z121" s="1"/>
  <c r="X52"/>
  <c r="X121" s="1"/>
  <c r="V52"/>
  <c r="V121" s="1"/>
  <c r="T52"/>
  <c r="T121" s="1"/>
  <c r="R52"/>
  <c r="R121" s="1"/>
  <c r="P52"/>
  <c r="P121" s="1"/>
  <c r="N52"/>
  <c r="N121" s="1"/>
  <c r="L52"/>
  <c r="L121" s="1"/>
  <c r="J52"/>
  <c r="J121" s="1"/>
  <c r="H52"/>
  <c r="H121" s="1"/>
  <c r="F52"/>
  <c r="F121" s="1"/>
  <c r="AY51"/>
  <c r="AY120" s="1"/>
  <c r="AW51"/>
  <c r="AW120" s="1"/>
  <c r="AU51"/>
  <c r="AU120" s="1"/>
  <c r="AS51"/>
  <c r="AS120" s="1"/>
  <c r="AQ51"/>
  <c r="AQ120" s="1"/>
  <c r="AO51"/>
  <c r="AO120" s="1"/>
  <c r="AM51"/>
  <c r="AM120" s="1"/>
  <c r="AK51"/>
  <c r="AK120" s="1"/>
  <c r="AI51"/>
  <c r="AI120" s="1"/>
  <c r="AG51"/>
  <c r="AG120" s="1"/>
  <c r="AE51"/>
  <c r="AE120" s="1"/>
  <c r="AC51"/>
  <c r="AC120" s="1"/>
  <c r="AA51"/>
  <c r="AA120" s="1"/>
  <c r="Y51"/>
  <c r="Y120" s="1"/>
  <c r="W51"/>
  <c r="W120" s="1"/>
  <c r="U51"/>
  <c r="U120" s="1"/>
  <c r="S51"/>
  <c r="S120" s="1"/>
  <c r="Q51"/>
  <c r="Q120" s="1"/>
  <c r="O51"/>
  <c r="O120" s="1"/>
  <c r="M51"/>
  <c r="M120" s="1"/>
  <c r="K51"/>
  <c r="K120" s="1"/>
  <c r="I51"/>
  <c r="I120" s="1"/>
  <c r="G51"/>
  <c r="G120" s="1"/>
  <c r="AZ50"/>
  <c r="AZ119" s="1"/>
  <c r="AX50"/>
  <c r="AX119" s="1"/>
  <c r="AV50"/>
  <c r="AV119" s="1"/>
  <c r="AT50"/>
  <c r="AT119" s="1"/>
  <c r="AR50"/>
  <c r="AR119" s="1"/>
  <c r="AP50"/>
  <c r="AP119" s="1"/>
  <c r="AN50"/>
  <c r="AN119" s="1"/>
  <c r="AL50"/>
  <c r="AL119" s="1"/>
  <c r="AJ50"/>
  <c r="AJ119" s="1"/>
  <c r="AH50"/>
  <c r="AH119" s="1"/>
  <c r="AF50"/>
  <c r="AF119" s="1"/>
  <c r="AD50"/>
  <c r="AD119" s="1"/>
  <c r="AB50"/>
  <c r="AB119" s="1"/>
  <c r="Z50"/>
  <c r="Z119" s="1"/>
  <c r="X50"/>
  <c r="X119" s="1"/>
  <c r="V50"/>
  <c r="V119" s="1"/>
  <c r="T50"/>
  <c r="T119" s="1"/>
  <c r="R50"/>
  <c r="R119" s="1"/>
  <c r="P50"/>
  <c r="P119" s="1"/>
  <c r="N50"/>
  <c r="N119" s="1"/>
  <c r="L50"/>
  <c r="L119" s="1"/>
  <c r="J50"/>
  <c r="J119" s="1"/>
  <c r="H50"/>
  <c r="H119" s="1"/>
  <c r="F50"/>
  <c r="F119" s="1"/>
  <c r="AY49"/>
  <c r="AY118" s="1"/>
  <c r="AW49"/>
  <c r="AW118" s="1"/>
  <c r="AU49"/>
  <c r="AU118" s="1"/>
  <c r="AS49"/>
  <c r="AS118" s="1"/>
  <c r="AQ49"/>
  <c r="AQ118" s="1"/>
  <c r="AO49"/>
  <c r="AO118" s="1"/>
  <c r="AM49"/>
  <c r="AM118" s="1"/>
  <c r="AK49"/>
  <c r="AK118" s="1"/>
  <c r="AI49"/>
  <c r="AI118" s="1"/>
  <c r="AG49"/>
  <c r="AG118" s="1"/>
  <c r="AE49"/>
  <c r="AE118" s="1"/>
  <c r="AC49"/>
  <c r="AC118" s="1"/>
  <c r="AA49"/>
  <c r="AA118" s="1"/>
  <c r="Y49"/>
  <c r="Y118" s="1"/>
  <c r="W49"/>
  <c r="W118" s="1"/>
  <c r="U49"/>
  <c r="U118" s="1"/>
  <c r="S49"/>
  <c r="S118" s="1"/>
  <c r="Q49"/>
  <c r="Q118" s="1"/>
  <c r="O49"/>
  <c r="O118" s="1"/>
  <c r="M49"/>
  <c r="M118" s="1"/>
  <c r="K49"/>
  <c r="K118" s="1"/>
  <c r="I49"/>
  <c r="I118" s="1"/>
  <c r="G49"/>
  <c r="G118" s="1"/>
  <c r="AZ48"/>
  <c r="AZ117" s="1"/>
  <c r="AX48"/>
  <c r="AX117" s="1"/>
  <c r="AV48"/>
  <c r="AV117" s="1"/>
  <c r="AT48"/>
  <c r="AT117" s="1"/>
  <c r="AR48"/>
  <c r="AR117" s="1"/>
  <c r="AP48"/>
  <c r="AP117" s="1"/>
  <c r="AN48"/>
  <c r="AN117" s="1"/>
  <c r="AL48"/>
  <c r="AL117" s="1"/>
  <c r="AJ48"/>
  <c r="AJ117" s="1"/>
  <c r="AH48"/>
  <c r="AH117" s="1"/>
  <c r="AF48"/>
  <c r="AF117" s="1"/>
  <c r="AD48"/>
  <c r="AD117" s="1"/>
  <c r="AB48"/>
  <c r="AB117" s="1"/>
  <c r="Z48"/>
  <c r="Z117" s="1"/>
  <c r="X48"/>
  <c r="X117" s="1"/>
  <c r="V48"/>
  <c r="V117" s="1"/>
  <c r="T48"/>
  <c r="T117" s="1"/>
  <c r="R48"/>
  <c r="R117" s="1"/>
  <c r="P48"/>
  <c r="P117" s="1"/>
  <c r="N48"/>
  <c r="N117" s="1"/>
  <c r="L48"/>
  <c r="L117" s="1"/>
  <c r="J48"/>
  <c r="J117" s="1"/>
  <c r="H48"/>
  <c r="H117" s="1"/>
  <c r="F48"/>
  <c r="F117" s="1"/>
  <c r="AY47"/>
  <c r="AY116" s="1"/>
  <c r="AW47"/>
  <c r="AW116" s="1"/>
  <c r="AU47"/>
  <c r="AU116" s="1"/>
  <c r="AS47"/>
  <c r="AS116" s="1"/>
  <c r="AQ47"/>
  <c r="AQ116" s="1"/>
  <c r="AO47"/>
  <c r="AO116" s="1"/>
  <c r="AM47"/>
  <c r="AM116" s="1"/>
  <c r="AK47"/>
  <c r="AK116" s="1"/>
  <c r="AI47"/>
  <c r="AI116" s="1"/>
  <c r="AG47"/>
  <c r="AG116" s="1"/>
  <c r="AE47"/>
  <c r="AE116" s="1"/>
  <c r="AC47"/>
  <c r="AC116" s="1"/>
  <c r="AA47"/>
  <c r="AA116" s="1"/>
  <c r="Y47"/>
  <c r="Y116" s="1"/>
  <c r="W47"/>
  <c r="W116" s="1"/>
  <c r="U47"/>
  <c r="U116" s="1"/>
  <c r="S47"/>
  <c r="S116" s="1"/>
  <c r="Q47"/>
  <c r="Q116" s="1"/>
  <c r="O47"/>
  <c r="O116" s="1"/>
  <c r="M47"/>
  <c r="M116" s="1"/>
  <c r="K47"/>
  <c r="K116" s="1"/>
  <c r="I47"/>
  <c r="I116" s="1"/>
  <c r="G47"/>
  <c r="G116" s="1"/>
  <c r="AZ46"/>
  <c r="AZ115" s="1"/>
  <c r="AX46"/>
  <c r="AX115" s="1"/>
  <c r="AV46"/>
  <c r="AV115" s="1"/>
  <c r="AT46"/>
  <c r="AT115" s="1"/>
  <c r="AR46"/>
  <c r="AR115" s="1"/>
  <c r="AP46"/>
  <c r="AP115" s="1"/>
  <c r="AN46"/>
  <c r="AN115" s="1"/>
  <c r="AL46"/>
  <c r="AL115" s="1"/>
  <c r="AJ46"/>
  <c r="AJ115" s="1"/>
  <c r="AH46"/>
  <c r="AH115" s="1"/>
  <c r="AF46"/>
  <c r="AF115" s="1"/>
  <c r="AD46"/>
  <c r="AD115" s="1"/>
  <c r="AB46"/>
  <c r="AB115" s="1"/>
  <c r="Z46"/>
  <c r="Z115" s="1"/>
  <c r="X46"/>
  <c r="X115" s="1"/>
  <c r="V46"/>
  <c r="V115" s="1"/>
  <c r="T46"/>
  <c r="T115" s="1"/>
  <c r="R46"/>
  <c r="R115" s="1"/>
  <c r="P46"/>
  <c r="P115" s="1"/>
  <c r="N46"/>
  <c r="N115" s="1"/>
  <c r="L46"/>
  <c r="L115" s="1"/>
  <c r="J46"/>
  <c r="J115" s="1"/>
  <c r="H46"/>
  <c r="H115" s="1"/>
  <c r="F46"/>
  <c r="F115" s="1"/>
  <c r="AY45"/>
  <c r="AY114" s="1"/>
  <c r="AW45"/>
  <c r="AW114" s="1"/>
  <c r="AU45"/>
  <c r="AU114" s="1"/>
  <c r="AS45"/>
  <c r="AS114" s="1"/>
  <c r="AQ45"/>
  <c r="AQ114" s="1"/>
  <c r="AO45"/>
  <c r="AO114" s="1"/>
  <c r="AM45"/>
  <c r="AM114" s="1"/>
  <c r="AK45"/>
  <c r="AK114" s="1"/>
  <c r="AI45"/>
  <c r="AI114" s="1"/>
  <c r="AG45"/>
  <c r="AG114" s="1"/>
  <c r="AE45"/>
  <c r="AE114" s="1"/>
  <c r="AC45"/>
  <c r="AC114" s="1"/>
  <c r="AA45"/>
  <c r="AA114" s="1"/>
  <c r="Y45"/>
  <c r="Y114" s="1"/>
  <c r="W45"/>
  <c r="W114" s="1"/>
  <c r="U45"/>
  <c r="U114" s="1"/>
  <c r="S45"/>
  <c r="S114" s="1"/>
  <c r="Q45"/>
  <c r="Q114" s="1"/>
  <c r="O45"/>
  <c r="O114" s="1"/>
  <c r="M45"/>
  <c r="M114" s="1"/>
  <c r="K45"/>
  <c r="K114" s="1"/>
  <c r="I45"/>
  <c r="I114" s="1"/>
  <c r="G45"/>
  <c r="G114" s="1"/>
  <c r="AZ44"/>
  <c r="AZ113" s="1"/>
  <c r="AX44"/>
  <c r="AX113" s="1"/>
  <c r="AV44"/>
  <c r="AV113" s="1"/>
  <c r="AT44"/>
  <c r="AT113" s="1"/>
  <c r="AR44"/>
  <c r="AR113" s="1"/>
  <c r="AP44"/>
  <c r="AP113" s="1"/>
  <c r="AN44"/>
  <c r="AN113" s="1"/>
  <c r="AL44"/>
  <c r="AL113" s="1"/>
  <c r="AJ44"/>
  <c r="AJ113" s="1"/>
  <c r="AH44"/>
  <c r="AH113" s="1"/>
  <c r="AF44"/>
  <c r="AF113" s="1"/>
  <c r="AD44"/>
  <c r="AD113" s="1"/>
  <c r="AB44"/>
  <c r="AB113" s="1"/>
  <c r="Z44"/>
  <c r="Z113" s="1"/>
  <c r="X44"/>
  <c r="X113" s="1"/>
  <c r="V44"/>
  <c r="V113" s="1"/>
  <c r="T44"/>
  <c r="T113" s="1"/>
  <c r="R44"/>
  <c r="R113" s="1"/>
  <c r="P44"/>
  <c r="P113" s="1"/>
  <c r="N44"/>
  <c r="N113" s="1"/>
  <c r="L44"/>
  <c r="L113" s="1"/>
  <c r="J44"/>
  <c r="J113" s="1"/>
  <c r="H44"/>
  <c r="H113" s="1"/>
  <c r="F44"/>
  <c r="F113" s="1"/>
  <c r="AY43"/>
  <c r="AY112" s="1"/>
  <c r="AW43"/>
  <c r="AW112" s="1"/>
  <c r="AU43"/>
  <c r="AU112" s="1"/>
  <c r="AS43"/>
  <c r="AS112" s="1"/>
  <c r="AQ43"/>
  <c r="AQ112" s="1"/>
  <c r="AO43"/>
  <c r="AO112" s="1"/>
  <c r="AM43"/>
  <c r="AM112" s="1"/>
  <c r="AK43"/>
  <c r="AK112" s="1"/>
  <c r="AI43"/>
  <c r="AI112" s="1"/>
  <c r="AG43"/>
  <c r="AG112" s="1"/>
  <c r="AE43"/>
  <c r="AE112" s="1"/>
  <c r="AC43"/>
  <c r="AC112" s="1"/>
  <c r="AA43"/>
  <c r="AA112" s="1"/>
  <c r="Y43"/>
  <c r="Y112" s="1"/>
  <c r="W43"/>
  <c r="W112" s="1"/>
  <c r="U43"/>
  <c r="U112" s="1"/>
  <c r="S43"/>
  <c r="S112" s="1"/>
  <c r="Q43"/>
  <c r="Q112" s="1"/>
  <c r="O43"/>
  <c r="O112" s="1"/>
  <c r="M43"/>
  <c r="M112" s="1"/>
  <c r="K43"/>
  <c r="K112" s="1"/>
  <c r="I43"/>
  <c r="I112" s="1"/>
  <c r="G43"/>
  <c r="G112" s="1"/>
  <c r="AZ42"/>
  <c r="AZ111" s="1"/>
  <c r="AX42"/>
  <c r="AX111" s="1"/>
  <c r="AV42"/>
  <c r="AV111" s="1"/>
  <c r="AT42"/>
  <c r="AT111" s="1"/>
  <c r="AR42"/>
  <c r="AR111" s="1"/>
  <c r="AP42"/>
  <c r="AP111" s="1"/>
  <c r="AN42"/>
  <c r="AN111" s="1"/>
  <c r="AL42"/>
  <c r="AL111" s="1"/>
  <c r="AJ42"/>
  <c r="AJ111" s="1"/>
  <c r="AH42"/>
  <c r="AH111" s="1"/>
  <c r="AF42"/>
  <c r="AF111" s="1"/>
  <c r="AD42"/>
  <c r="AD111" s="1"/>
  <c r="AB42"/>
  <c r="AB111" s="1"/>
  <c r="Z42"/>
  <c r="Z111" s="1"/>
  <c r="X42"/>
  <c r="X111" s="1"/>
  <c r="V42"/>
  <c r="V111" s="1"/>
  <c r="T42"/>
  <c r="T111" s="1"/>
  <c r="R42"/>
  <c r="R111" s="1"/>
  <c r="P42"/>
  <c r="P111" s="1"/>
  <c r="N42"/>
  <c r="N111" s="1"/>
  <c r="L42"/>
  <c r="L111" s="1"/>
  <c r="J42"/>
  <c r="J111" s="1"/>
  <c r="H42"/>
  <c r="H111" s="1"/>
  <c r="F42"/>
  <c r="F111" s="1"/>
  <c r="AY41"/>
  <c r="AY110" s="1"/>
  <c r="AW41"/>
  <c r="AW110" s="1"/>
  <c r="AU41"/>
  <c r="AU110" s="1"/>
  <c r="AS41"/>
  <c r="AS110" s="1"/>
  <c r="AQ41"/>
  <c r="AQ110" s="1"/>
  <c r="AO41"/>
  <c r="AO110" s="1"/>
  <c r="AM41"/>
  <c r="AM110" s="1"/>
  <c r="AK41"/>
  <c r="AK110" s="1"/>
  <c r="AI41"/>
  <c r="AI110" s="1"/>
  <c r="AG41"/>
  <c r="AG110" s="1"/>
  <c r="AE41"/>
  <c r="AE110" s="1"/>
  <c r="AC41"/>
  <c r="AC110" s="1"/>
  <c r="AA41"/>
  <c r="AA110" s="1"/>
  <c r="Y41"/>
  <c r="Y110" s="1"/>
  <c r="W41"/>
  <c r="W110" s="1"/>
  <c r="U41"/>
  <c r="U110" s="1"/>
  <c r="S41"/>
  <c r="S110" s="1"/>
  <c r="Q41"/>
  <c r="Q110" s="1"/>
  <c r="O41"/>
  <c r="O110" s="1"/>
  <c r="M41"/>
  <c r="M110" s="1"/>
  <c r="K41"/>
  <c r="K110" s="1"/>
  <c r="I41"/>
  <c r="I110" s="1"/>
  <c r="G41"/>
  <c r="G110" s="1"/>
  <c r="AZ40"/>
  <c r="AZ109" s="1"/>
  <c r="AX40"/>
  <c r="AX109" s="1"/>
  <c r="AV40"/>
  <c r="AV109" s="1"/>
  <c r="AT40"/>
  <c r="AT109" s="1"/>
  <c r="AR40"/>
  <c r="AR109" s="1"/>
  <c r="AP40"/>
  <c r="AP109" s="1"/>
  <c r="AN40"/>
  <c r="AN109" s="1"/>
  <c r="AL40"/>
  <c r="AL109" s="1"/>
  <c r="AJ40"/>
  <c r="AJ109" s="1"/>
  <c r="AH40"/>
  <c r="AH109" s="1"/>
  <c r="AF40"/>
  <c r="AF109" s="1"/>
  <c r="AD40"/>
  <c r="AD109" s="1"/>
  <c r="AB40"/>
  <c r="AB109" s="1"/>
  <c r="Z40"/>
  <c r="Z109" s="1"/>
  <c r="X40"/>
  <c r="X109" s="1"/>
  <c r="V40"/>
  <c r="V109" s="1"/>
  <c r="T40"/>
  <c r="T109" s="1"/>
  <c r="R40"/>
  <c r="R109" s="1"/>
  <c r="P40"/>
  <c r="P109" s="1"/>
  <c r="N40"/>
  <c r="N109" s="1"/>
  <c r="L40"/>
  <c r="L109" s="1"/>
  <c r="J40"/>
  <c r="J109" s="1"/>
  <c r="H40"/>
  <c r="H109" s="1"/>
  <c r="F40"/>
  <c r="F109" s="1"/>
  <c r="AY39"/>
  <c r="AY108" s="1"/>
  <c r="AW39"/>
  <c r="AW108" s="1"/>
  <c r="AU39"/>
  <c r="AU108" s="1"/>
  <c r="AS39"/>
  <c r="AS108" s="1"/>
  <c r="AQ39"/>
  <c r="AQ108" s="1"/>
  <c r="AO39"/>
  <c r="AO108" s="1"/>
  <c r="AM39"/>
  <c r="AM108" s="1"/>
  <c r="AK39"/>
  <c r="AK108" s="1"/>
  <c r="AI39"/>
  <c r="AI108" s="1"/>
  <c r="AG39"/>
  <c r="AG108" s="1"/>
  <c r="AE39"/>
  <c r="AE108" s="1"/>
  <c r="AC39"/>
  <c r="AC108" s="1"/>
  <c r="AA39"/>
  <c r="AA108" s="1"/>
  <c r="Y39"/>
  <c r="Y108" s="1"/>
  <c r="W39"/>
  <c r="W108" s="1"/>
  <c r="U39"/>
  <c r="U108" s="1"/>
  <c r="S39"/>
  <c r="S108" s="1"/>
  <c r="Q39"/>
  <c r="Q108" s="1"/>
  <c r="O39"/>
  <c r="O108" s="1"/>
  <c r="M39"/>
  <c r="M108" s="1"/>
  <c r="K39"/>
  <c r="K108" s="1"/>
  <c r="I39"/>
  <c r="I108" s="1"/>
  <c r="G39"/>
  <c r="G108" s="1"/>
  <c r="AZ38"/>
  <c r="AZ107" s="1"/>
  <c r="AX38"/>
  <c r="AX107" s="1"/>
  <c r="AV38"/>
  <c r="AV107" s="1"/>
  <c r="AT38"/>
  <c r="AT107" s="1"/>
  <c r="AR38"/>
  <c r="AR107" s="1"/>
  <c r="AP38"/>
  <c r="AP107" s="1"/>
  <c r="AN38"/>
  <c r="AN107" s="1"/>
  <c r="AL38"/>
  <c r="AL107" s="1"/>
  <c r="AJ38"/>
  <c r="AJ107" s="1"/>
  <c r="AH38"/>
  <c r="AH107" s="1"/>
  <c r="AF38"/>
  <c r="AF107" s="1"/>
  <c r="AD38"/>
  <c r="AD107" s="1"/>
  <c r="AB38"/>
  <c r="AB107" s="1"/>
  <c r="Z38"/>
  <c r="Z107" s="1"/>
  <c r="X38"/>
  <c r="X107" s="1"/>
  <c r="V38"/>
  <c r="V107" s="1"/>
  <c r="T38"/>
  <c r="T107" s="1"/>
  <c r="R38"/>
  <c r="R107" s="1"/>
  <c r="P38"/>
  <c r="P107" s="1"/>
  <c r="N38"/>
  <c r="N107" s="1"/>
  <c r="L38"/>
  <c r="L107" s="1"/>
  <c r="J38"/>
  <c r="J107" s="1"/>
  <c r="H38"/>
  <c r="H107" s="1"/>
  <c r="F38"/>
  <c r="F107" s="1"/>
  <c r="AY37"/>
  <c r="AY106" s="1"/>
  <c r="AW37"/>
  <c r="AW106" s="1"/>
  <c r="AU37"/>
  <c r="AU106" s="1"/>
  <c r="AS37"/>
  <c r="AS106" s="1"/>
  <c r="AQ37"/>
  <c r="AQ106" s="1"/>
  <c r="AO37"/>
  <c r="AO106" s="1"/>
  <c r="AM37"/>
  <c r="AM106" s="1"/>
  <c r="AK37"/>
  <c r="AK106" s="1"/>
  <c r="AI37"/>
  <c r="AI106" s="1"/>
  <c r="AG37"/>
  <c r="AG106" s="1"/>
  <c r="AE37"/>
  <c r="AE106" s="1"/>
  <c r="AC37"/>
  <c r="AC106" s="1"/>
  <c r="AA37"/>
  <c r="AA106" s="1"/>
  <c r="Y37"/>
  <c r="Y106" s="1"/>
  <c r="W37"/>
  <c r="W106" s="1"/>
  <c r="U37"/>
  <c r="U106" s="1"/>
  <c r="S37"/>
  <c r="S106" s="1"/>
  <c r="Q37"/>
  <c r="Q106" s="1"/>
  <c r="O37"/>
  <c r="O106" s="1"/>
  <c r="M37"/>
  <c r="M106" s="1"/>
  <c r="K37"/>
  <c r="K106" s="1"/>
  <c r="I37"/>
  <c r="I106" s="1"/>
  <c r="G37"/>
  <c r="G106" s="1"/>
  <c r="AZ36"/>
  <c r="AZ105" s="1"/>
  <c r="AX36"/>
  <c r="AX105" s="1"/>
  <c r="AV36"/>
  <c r="AV105" s="1"/>
  <c r="AT36"/>
  <c r="AT105" s="1"/>
  <c r="AR36"/>
  <c r="AR105" s="1"/>
  <c r="AP36"/>
  <c r="AP105" s="1"/>
  <c r="AN36"/>
  <c r="AN105" s="1"/>
  <c r="AL36"/>
  <c r="AL105" s="1"/>
  <c r="AJ36"/>
  <c r="AJ105" s="1"/>
  <c r="AH36"/>
  <c r="AH105" s="1"/>
  <c r="AF36"/>
  <c r="AF105" s="1"/>
  <c r="AD36"/>
  <c r="AD105" s="1"/>
  <c r="AB36"/>
  <c r="AB105" s="1"/>
  <c r="Z36"/>
  <c r="Z105" s="1"/>
  <c r="X36"/>
  <c r="X105" s="1"/>
  <c r="V36"/>
  <c r="V105" s="1"/>
  <c r="T36"/>
  <c r="T105" s="1"/>
  <c r="R36"/>
  <c r="R105" s="1"/>
  <c r="P36"/>
  <c r="P105" s="1"/>
  <c r="N36"/>
  <c r="N105" s="1"/>
  <c r="L36"/>
  <c r="L105" s="1"/>
  <c r="J36"/>
  <c r="J105" s="1"/>
  <c r="H36"/>
  <c r="H105" s="1"/>
  <c r="F36"/>
  <c r="F105" s="1"/>
  <c r="AY35"/>
  <c r="AY104" s="1"/>
  <c r="AW35"/>
  <c r="AW104" s="1"/>
  <c r="AU35"/>
  <c r="AU104" s="1"/>
  <c r="AS35"/>
  <c r="AS104" s="1"/>
  <c r="AQ35"/>
  <c r="AQ104" s="1"/>
  <c r="AO35"/>
  <c r="AO104" s="1"/>
  <c r="AM35"/>
  <c r="AM104" s="1"/>
  <c r="AK35"/>
  <c r="AK104" s="1"/>
  <c r="AI35"/>
  <c r="AI104" s="1"/>
  <c r="AG35"/>
  <c r="AG104" s="1"/>
  <c r="AE35"/>
  <c r="AE104" s="1"/>
  <c r="AC35"/>
  <c r="AC104" s="1"/>
  <c r="AA35"/>
  <c r="AA104" s="1"/>
  <c r="Y35"/>
  <c r="Y104" s="1"/>
  <c r="W35"/>
  <c r="W104" s="1"/>
  <c r="U35"/>
  <c r="U104" s="1"/>
  <c r="S35"/>
  <c r="S104" s="1"/>
  <c r="Q35"/>
  <c r="Q104" s="1"/>
  <c r="O35"/>
  <c r="O104" s="1"/>
  <c r="M35"/>
  <c r="M104" s="1"/>
  <c r="K35"/>
  <c r="K104" s="1"/>
  <c r="I35"/>
  <c r="I104" s="1"/>
  <c r="G35"/>
  <c r="G104" s="1"/>
  <c r="AZ34"/>
  <c r="AZ103" s="1"/>
  <c r="AX34"/>
  <c r="AX103" s="1"/>
  <c r="AV34"/>
  <c r="AV103" s="1"/>
  <c r="AT34"/>
  <c r="AT103" s="1"/>
  <c r="AR34"/>
  <c r="AR103" s="1"/>
  <c r="AP34"/>
  <c r="AP103" s="1"/>
  <c r="AN34"/>
  <c r="AN103" s="1"/>
  <c r="AL34"/>
  <c r="AL103" s="1"/>
  <c r="AJ34"/>
  <c r="AJ103" s="1"/>
  <c r="AH34"/>
  <c r="AH103" s="1"/>
  <c r="AF34"/>
  <c r="AF103" s="1"/>
  <c r="AD34"/>
  <c r="AD103" s="1"/>
  <c r="AB34"/>
  <c r="AB103" s="1"/>
  <c r="Z34"/>
  <c r="Z103" s="1"/>
  <c r="X34"/>
  <c r="X103" s="1"/>
  <c r="V34"/>
  <c r="V103" s="1"/>
  <c r="T34"/>
  <c r="T103" s="1"/>
  <c r="R34"/>
  <c r="R103" s="1"/>
  <c r="P34"/>
  <c r="P103" s="1"/>
  <c r="N34"/>
  <c r="N103" s="1"/>
  <c r="L34"/>
  <c r="L103" s="1"/>
  <c r="J34"/>
  <c r="J103" s="1"/>
  <c r="H34"/>
  <c r="H103" s="1"/>
  <c r="F34"/>
  <c r="F103" s="1"/>
  <c r="AY33"/>
  <c r="AY102" s="1"/>
  <c r="AW33"/>
  <c r="AW102" s="1"/>
  <c r="AU33"/>
  <c r="AU102" s="1"/>
  <c r="AS33"/>
  <c r="AS102" s="1"/>
  <c r="AQ33"/>
  <c r="AQ102" s="1"/>
  <c r="AO33"/>
  <c r="AO102" s="1"/>
  <c r="AM33"/>
  <c r="AM102" s="1"/>
  <c r="AK33"/>
  <c r="AK102" s="1"/>
  <c r="AI33"/>
  <c r="AI102" s="1"/>
  <c r="AG33"/>
  <c r="AG102" s="1"/>
  <c r="AE33"/>
  <c r="AE102" s="1"/>
  <c r="AC33"/>
  <c r="AC102" s="1"/>
  <c r="AA33"/>
  <c r="AA102" s="1"/>
  <c r="Y33"/>
  <c r="Y102" s="1"/>
  <c r="W33"/>
  <c r="W102" s="1"/>
  <c r="U33"/>
  <c r="U102" s="1"/>
  <c r="S33"/>
  <c r="S102" s="1"/>
  <c r="Q33"/>
  <c r="Q102" s="1"/>
  <c r="O33"/>
  <c r="O102" s="1"/>
  <c r="M33"/>
  <c r="M102" s="1"/>
  <c r="K33"/>
  <c r="K102" s="1"/>
  <c r="I33"/>
  <c r="I102" s="1"/>
  <c r="G33"/>
  <c r="G102" s="1"/>
  <c r="AZ32"/>
  <c r="AZ101" s="1"/>
  <c r="AX32"/>
  <c r="AX101" s="1"/>
  <c r="AV32"/>
  <c r="AV101" s="1"/>
  <c r="AT32"/>
  <c r="AT101" s="1"/>
  <c r="AR32"/>
  <c r="AR101" s="1"/>
  <c r="AP32"/>
  <c r="AP101" s="1"/>
  <c r="AN32"/>
  <c r="AN101" s="1"/>
  <c r="AL32"/>
  <c r="AL101" s="1"/>
  <c r="AJ32"/>
  <c r="AJ101" s="1"/>
  <c r="AH32"/>
  <c r="AH101" s="1"/>
  <c r="AF32"/>
  <c r="AF101" s="1"/>
  <c r="AD32"/>
  <c r="AD101" s="1"/>
  <c r="AB32"/>
  <c r="AB101" s="1"/>
  <c r="Z32"/>
  <c r="Z101" s="1"/>
  <c r="X32"/>
  <c r="X101" s="1"/>
  <c r="V32"/>
  <c r="V101" s="1"/>
  <c r="T32"/>
  <c r="T101" s="1"/>
  <c r="R32"/>
  <c r="R101" s="1"/>
  <c r="P32"/>
  <c r="P101" s="1"/>
  <c r="N32"/>
  <c r="N101" s="1"/>
  <c r="L32"/>
  <c r="L101" s="1"/>
  <c r="J32"/>
  <c r="J101" s="1"/>
  <c r="H32"/>
  <c r="H101" s="1"/>
  <c r="F32"/>
  <c r="F101" s="1"/>
  <c r="AY31"/>
  <c r="AY100" s="1"/>
  <c r="AW31"/>
  <c r="AW100" s="1"/>
  <c r="AU31"/>
  <c r="AU100" s="1"/>
  <c r="AS31"/>
  <c r="AS100" s="1"/>
  <c r="AQ31"/>
  <c r="AQ100" s="1"/>
  <c r="AO31"/>
  <c r="AO100" s="1"/>
  <c r="AM31"/>
  <c r="AM100" s="1"/>
  <c r="AK31"/>
  <c r="AK100" s="1"/>
  <c r="AI31"/>
  <c r="AI100" s="1"/>
  <c r="AG31"/>
  <c r="AG100" s="1"/>
  <c r="AE31"/>
  <c r="AE100" s="1"/>
  <c r="AC31"/>
  <c r="AC100" s="1"/>
  <c r="AA31"/>
  <c r="AA100" s="1"/>
  <c r="Y31"/>
  <c r="Y100" s="1"/>
  <c r="W31"/>
  <c r="W100" s="1"/>
  <c r="U31"/>
  <c r="U100" s="1"/>
  <c r="S31"/>
  <c r="S100" s="1"/>
  <c r="Q31"/>
  <c r="Q100" s="1"/>
  <c r="O31"/>
  <c r="O100" s="1"/>
  <c r="M31"/>
  <c r="M100" s="1"/>
  <c r="K31"/>
  <c r="K100" s="1"/>
  <c r="I31"/>
  <c r="I100" s="1"/>
  <c r="G31"/>
  <c r="G100" s="1"/>
  <c r="AZ30"/>
  <c r="AZ99" s="1"/>
  <c r="AX30"/>
  <c r="AX99" s="1"/>
  <c r="AV30"/>
  <c r="AV99" s="1"/>
  <c r="AT30"/>
  <c r="AT99" s="1"/>
  <c r="AR30"/>
  <c r="AR99" s="1"/>
  <c r="AP30"/>
  <c r="AP99" s="1"/>
  <c r="AN30"/>
  <c r="AN99" s="1"/>
  <c r="AL30"/>
  <c r="AL99" s="1"/>
  <c r="AJ30"/>
  <c r="AJ99" s="1"/>
  <c r="AH30"/>
  <c r="AH99" s="1"/>
  <c r="AF30"/>
  <c r="AF99" s="1"/>
  <c r="AD30"/>
  <c r="AD99" s="1"/>
  <c r="AB30"/>
  <c r="AB99" s="1"/>
  <c r="Z30"/>
  <c r="Z99" s="1"/>
  <c r="X30"/>
  <c r="X99" s="1"/>
  <c r="V30"/>
  <c r="V99" s="1"/>
  <c r="T30"/>
  <c r="T99" s="1"/>
  <c r="R30"/>
  <c r="R99" s="1"/>
  <c r="P30"/>
  <c r="P99" s="1"/>
  <c r="N30"/>
  <c r="N99" s="1"/>
  <c r="L30"/>
  <c r="L99" s="1"/>
  <c r="J30"/>
  <c r="J99" s="1"/>
  <c r="H30"/>
  <c r="H99" s="1"/>
  <c r="F30"/>
  <c r="F99" s="1"/>
  <c r="AY29"/>
  <c r="AY98" s="1"/>
  <c r="AW29"/>
  <c r="AW98" s="1"/>
  <c r="AU29"/>
  <c r="AU98" s="1"/>
  <c r="AS29"/>
  <c r="AS98" s="1"/>
  <c r="AQ29"/>
  <c r="AQ98" s="1"/>
  <c r="AO29"/>
  <c r="AO98" s="1"/>
  <c r="AM29"/>
  <c r="AM98" s="1"/>
  <c r="AK29"/>
  <c r="AK98" s="1"/>
  <c r="AI29"/>
  <c r="AI98" s="1"/>
  <c r="AG29"/>
  <c r="AG98" s="1"/>
  <c r="AE29"/>
  <c r="AE98" s="1"/>
  <c r="AC29"/>
  <c r="AC98" s="1"/>
  <c r="AA29"/>
  <c r="AA98" s="1"/>
  <c r="Y29"/>
  <c r="Y98" s="1"/>
  <c r="W29"/>
  <c r="W98" s="1"/>
  <c r="U29"/>
  <c r="U98" s="1"/>
  <c r="S29"/>
  <c r="S98" s="1"/>
  <c r="Q29"/>
  <c r="Q98" s="1"/>
  <c r="O29"/>
  <c r="O98" s="1"/>
  <c r="M29"/>
  <c r="M98" s="1"/>
  <c r="K29"/>
  <c r="K98" s="1"/>
  <c r="I29"/>
  <c r="I98" s="1"/>
  <c r="G29"/>
  <c r="G98" s="1"/>
  <c r="AZ28"/>
  <c r="AZ97" s="1"/>
  <c r="AX28"/>
  <c r="AX97" s="1"/>
  <c r="AZ13"/>
  <c r="AZ82" s="1"/>
  <c r="AZ15"/>
  <c r="AZ84" s="1"/>
  <c r="AZ14"/>
  <c r="AZ83" s="1"/>
  <c r="AX13"/>
  <c r="AX82" s="1"/>
  <c r="AX15"/>
  <c r="AX84" s="1"/>
  <c r="AX14"/>
  <c r="AX83" s="1"/>
  <c r="AV13"/>
  <c r="AV82" s="1"/>
  <c r="AV15"/>
  <c r="AV84" s="1"/>
  <c r="AV14"/>
  <c r="AV83" s="1"/>
  <c r="AT13"/>
  <c r="AT82" s="1"/>
  <c r="AT15"/>
  <c r="AT84" s="1"/>
  <c r="AT14"/>
  <c r="AT83" s="1"/>
  <c r="AR13"/>
  <c r="AR82" s="1"/>
  <c r="AR15"/>
  <c r="AR84" s="1"/>
  <c r="AR14"/>
  <c r="AR83" s="1"/>
  <c r="AP13"/>
  <c r="AP82" s="1"/>
  <c r="AP15"/>
  <c r="AP84" s="1"/>
  <c r="AP14"/>
  <c r="AP83" s="1"/>
  <c r="AN13"/>
  <c r="AN82" s="1"/>
  <c r="AN15"/>
  <c r="AN84" s="1"/>
  <c r="AN14"/>
  <c r="AN83" s="1"/>
  <c r="AL13"/>
  <c r="AL82" s="1"/>
  <c r="AL15"/>
  <c r="AL84" s="1"/>
  <c r="AL14"/>
  <c r="AL83" s="1"/>
  <c r="AJ13"/>
  <c r="AJ82" s="1"/>
  <c r="AJ15"/>
  <c r="AJ84" s="1"/>
  <c r="AJ14"/>
  <c r="AJ83" s="1"/>
  <c r="AH13"/>
  <c r="AH82" s="1"/>
  <c r="AH15"/>
  <c r="AH84" s="1"/>
  <c r="AH14"/>
  <c r="AH83" s="1"/>
  <c r="AF13"/>
  <c r="AF82" s="1"/>
  <c r="AF15"/>
  <c r="AF84" s="1"/>
  <c r="AF14"/>
  <c r="AF83" s="1"/>
  <c r="AD13"/>
  <c r="AD82" s="1"/>
  <c r="AD15"/>
  <c r="AD84" s="1"/>
  <c r="AD14"/>
  <c r="AD83" s="1"/>
  <c r="AB13"/>
  <c r="AB82" s="1"/>
  <c r="AB15"/>
  <c r="AB84" s="1"/>
  <c r="AB14"/>
  <c r="AB83" s="1"/>
  <c r="Z13"/>
  <c r="Z82" s="1"/>
  <c r="Z15"/>
  <c r="Z84" s="1"/>
  <c r="Z14"/>
  <c r="Z83" s="1"/>
  <c r="X13"/>
  <c r="X82" s="1"/>
  <c r="X15"/>
  <c r="X84" s="1"/>
  <c r="X14"/>
  <c r="X83" s="1"/>
  <c r="V13"/>
  <c r="V82" s="1"/>
  <c r="V15"/>
  <c r="V84" s="1"/>
  <c r="V14"/>
  <c r="V83" s="1"/>
  <c r="T13"/>
  <c r="T82" s="1"/>
  <c r="T15"/>
  <c r="T84" s="1"/>
  <c r="T14"/>
  <c r="T83" s="1"/>
  <c r="R13"/>
  <c r="R82" s="1"/>
  <c r="R15"/>
  <c r="R84" s="1"/>
  <c r="R14"/>
  <c r="R83" s="1"/>
  <c r="P13"/>
  <c r="P82" s="1"/>
  <c r="P15"/>
  <c r="P84" s="1"/>
  <c r="P14"/>
  <c r="P83" s="1"/>
  <c r="N13"/>
  <c r="N82" s="1"/>
  <c r="N15"/>
  <c r="N84" s="1"/>
  <c r="N14"/>
  <c r="N83" s="1"/>
  <c r="L13"/>
  <c r="L82" s="1"/>
  <c r="L15"/>
  <c r="L84" s="1"/>
  <c r="L14"/>
  <c r="L83" s="1"/>
  <c r="J13"/>
  <c r="J82" s="1"/>
  <c r="J15"/>
  <c r="J84" s="1"/>
  <c r="J14"/>
  <c r="J83" s="1"/>
  <c r="H13"/>
  <c r="H82" s="1"/>
  <c r="H15"/>
  <c r="H84" s="1"/>
  <c r="H14"/>
  <c r="H83" s="1"/>
  <c r="F13"/>
  <c r="F82" s="1"/>
  <c r="F15"/>
  <c r="F84" s="1"/>
  <c r="F14"/>
  <c r="F83" s="1"/>
  <c r="AS28"/>
  <c r="AS97" s="1"/>
  <c r="AQ28"/>
  <c r="AQ97" s="1"/>
  <c r="AO28"/>
  <c r="AO97" s="1"/>
  <c r="AM28"/>
  <c r="AM97" s="1"/>
  <c r="AK28"/>
  <c r="AK97" s="1"/>
  <c r="AI28"/>
  <c r="AI97" s="1"/>
  <c r="AG28"/>
  <c r="AG97" s="1"/>
  <c r="AE28"/>
  <c r="AE97" s="1"/>
  <c r="AC28"/>
  <c r="AC97" s="1"/>
  <c r="AA28"/>
  <c r="AA97" s="1"/>
  <c r="Y28"/>
  <c r="Y97" s="1"/>
  <c r="W28"/>
  <c r="W97" s="1"/>
  <c r="U28"/>
  <c r="U97" s="1"/>
  <c r="S28"/>
  <c r="S97" s="1"/>
  <c r="Q28"/>
  <c r="Q97" s="1"/>
  <c r="O28"/>
  <c r="O97" s="1"/>
  <c r="M28"/>
  <c r="M97" s="1"/>
  <c r="K28"/>
  <c r="K97" s="1"/>
  <c r="I28"/>
  <c r="I97" s="1"/>
  <c r="G28"/>
  <c r="G97" s="1"/>
  <c r="AZ27"/>
  <c r="AZ96" s="1"/>
  <c r="AX27"/>
  <c r="AX96" s="1"/>
  <c r="AV27"/>
  <c r="AV96" s="1"/>
  <c r="AT27"/>
  <c r="AT96" s="1"/>
  <c r="AR27"/>
  <c r="AR96" s="1"/>
  <c r="AP27"/>
  <c r="AP96" s="1"/>
  <c r="AN27"/>
  <c r="AN96" s="1"/>
  <c r="AL27"/>
  <c r="AL96" s="1"/>
  <c r="AJ27"/>
  <c r="AJ96" s="1"/>
  <c r="AH27"/>
  <c r="AH96" s="1"/>
  <c r="AF27"/>
  <c r="AF96" s="1"/>
  <c r="AD27"/>
  <c r="AD96" s="1"/>
  <c r="AB27"/>
  <c r="AB96" s="1"/>
  <c r="Z27"/>
  <c r="Z96" s="1"/>
  <c r="X27"/>
  <c r="X96" s="1"/>
  <c r="V27"/>
  <c r="V96" s="1"/>
  <c r="T27"/>
  <c r="T96" s="1"/>
  <c r="R27"/>
  <c r="R96" s="1"/>
  <c r="P27"/>
  <c r="P96" s="1"/>
  <c r="N27"/>
  <c r="N96" s="1"/>
  <c r="L27"/>
  <c r="L96" s="1"/>
  <c r="J27"/>
  <c r="J96" s="1"/>
  <c r="H27"/>
  <c r="H96" s="1"/>
  <c r="F27"/>
  <c r="F96" s="1"/>
  <c r="AY26"/>
  <c r="AY95" s="1"/>
  <c r="AW26"/>
  <c r="AW95" s="1"/>
  <c r="AU26"/>
  <c r="AU95" s="1"/>
  <c r="AS26"/>
  <c r="AS95" s="1"/>
  <c r="AQ26"/>
  <c r="AQ95" s="1"/>
  <c r="AO26"/>
  <c r="AO95" s="1"/>
  <c r="AM26"/>
  <c r="AM95" s="1"/>
  <c r="AK26"/>
  <c r="AK95" s="1"/>
  <c r="AI26"/>
  <c r="AI95" s="1"/>
  <c r="AG26"/>
  <c r="AG95" s="1"/>
  <c r="AE26"/>
  <c r="AE95" s="1"/>
  <c r="AC26"/>
  <c r="AC95" s="1"/>
  <c r="AA26"/>
  <c r="AA95" s="1"/>
  <c r="Y26"/>
  <c r="Y95" s="1"/>
  <c r="W26"/>
  <c r="W95" s="1"/>
  <c r="U26"/>
  <c r="U95" s="1"/>
  <c r="S26"/>
  <c r="S95" s="1"/>
  <c r="Q26"/>
  <c r="Q95" s="1"/>
  <c r="O26"/>
  <c r="O95" s="1"/>
  <c r="M26"/>
  <c r="M95" s="1"/>
  <c r="K26"/>
  <c r="K95" s="1"/>
  <c r="I26"/>
  <c r="I95" s="1"/>
  <c r="G26"/>
  <c r="G95" s="1"/>
  <c r="AZ25"/>
  <c r="AZ94" s="1"/>
  <c r="AX25"/>
  <c r="AX94" s="1"/>
  <c r="AV25"/>
  <c r="AV94" s="1"/>
  <c r="AT25"/>
  <c r="AT94" s="1"/>
  <c r="AR25"/>
  <c r="AR94" s="1"/>
  <c r="AP25"/>
  <c r="AP94" s="1"/>
  <c r="AN25"/>
  <c r="AN94" s="1"/>
  <c r="AL25"/>
  <c r="AL94" s="1"/>
  <c r="AJ25"/>
  <c r="AJ94" s="1"/>
  <c r="AH25"/>
  <c r="AH94" s="1"/>
  <c r="AF25"/>
  <c r="AF94" s="1"/>
  <c r="AD25"/>
  <c r="AD94" s="1"/>
  <c r="AB25"/>
  <c r="AB94" s="1"/>
  <c r="Z25"/>
  <c r="Z94" s="1"/>
  <c r="X25"/>
  <c r="X94" s="1"/>
  <c r="V25"/>
  <c r="V94" s="1"/>
  <c r="T25"/>
  <c r="T94" s="1"/>
  <c r="R25"/>
  <c r="R94" s="1"/>
  <c r="P25"/>
  <c r="P94" s="1"/>
  <c r="N25"/>
  <c r="N94" s="1"/>
  <c r="L25"/>
  <c r="L94" s="1"/>
  <c r="J25"/>
  <c r="J94" s="1"/>
  <c r="H25"/>
  <c r="H94" s="1"/>
  <c r="F25"/>
  <c r="F94" s="1"/>
  <c r="AY24"/>
  <c r="AY93" s="1"/>
  <c r="AW24"/>
  <c r="AW93" s="1"/>
  <c r="AU24"/>
  <c r="AU93" s="1"/>
  <c r="AS24"/>
  <c r="AS93" s="1"/>
  <c r="AQ24"/>
  <c r="AQ93" s="1"/>
  <c r="AO24"/>
  <c r="AO93" s="1"/>
  <c r="AM24"/>
  <c r="AM93" s="1"/>
  <c r="AK24"/>
  <c r="AK93" s="1"/>
  <c r="AI24"/>
  <c r="AI93" s="1"/>
  <c r="AG24"/>
  <c r="AG93" s="1"/>
  <c r="AE24"/>
  <c r="AE93" s="1"/>
  <c r="AC24"/>
  <c r="AC93" s="1"/>
  <c r="AA24"/>
  <c r="AA93" s="1"/>
  <c r="Y24"/>
  <c r="Y93" s="1"/>
  <c r="W24"/>
  <c r="W93" s="1"/>
  <c r="U24"/>
  <c r="U93" s="1"/>
  <c r="S24"/>
  <c r="S93" s="1"/>
  <c r="Q24"/>
  <c r="Q93" s="1"/>
  <c r="O24"/>
  <c r="O93" s="1"/>
  <c r="M24"/>
  <c r="M93" s="1"/>
  <c r="K24"/>
  <c r="K93" s="1"/>
  <c r="I24"/>
  <c r="I93" s="1"/>
  <c r="G24"/>
  <c r="G93" s="1"/>
  <c r="AZ23"/>
  <c r="AZ92" s="1"/>
  <c r="AX23"/>
  <c r="AX92" s="1"/>
  <c r="AV23"/>
  <c r="AV92" s="1"/>
  <c r="AT23"/>
  <c r="AT92" s="1"/>
  <c r="AR23"/>
  <c r="AR92" s="1"/>
  <c r="AP23"/>
  <c r="AP92" s="1"/>
  <c r="AN23"/>
  <c r="AN92" s="1"/>
  <c r="AL23"/>
  <c r="AL92" s="1"/>
  <c r="AJ23"/>
  <c r="AJ92" s="1"/>
  <c r="AH23"/>
  <c r="AH92" s="1"/>
  <c r="AF23"/>
  <c r="AF92" s="1"/>
  <c r="AD23"/>
  <c r="AD92" s="1"/>
  <c r="AB23"/>
  <c r="AB92" s="1"/>
  <c r="Z23"/>
  <c r="Z92" s="1"/>
  <c r="X23"/>
  <c r="X92" s="1"/>
  <c r="V23"/>
  <c r="V92" s="1"/>
  <c r="T23"/>
  <c r="T92" s="1"/>
  <c r="R23"/>
  <c r="R92" s="1"/>
  <c r="P23"/>
  <c r="P92" s="1"/>
  <c r="N23"/>
  <c r="N92" s="1"/>
  <c r="L23"/>
  <c r="L92" s="1"/>
  <c r="J23"/>
  <c r="J92" s="1"/>
  <c r="H23"/>
  <c r="H92" s="1"/>
  <c r="F23"/>
  <c r="F92" s="1"/>
  <c r="AY22"/>
  <c r="AY91" s="1"/>
  <c r="AW22"/>
  <c r="AW91" s="1"/>
  <c r="AU22"/>
  <c r="AU91" s="1"/>
  <c r="AS22"/>
  <c r="AS91" s="1"/>
  <c r="AQ22"/>
  <c r="AQ91" s="1"/>
  <c r="AO22"/>
  <c r="AO91" s="1"/>
  <c r="AM22"/>
  <c r="AM91" s="1"/>
  <c r="AK22"/>
  <c r="AK91" s="1"/>
  <c r="AI22"/>
  <c r="AI91" s="1"/>
  <c r="AG22"/>
  <c r="AG91" s="1"/>
  <c r="AE22"/>
  <c r="AE91" s="1"/>
  <c r="AC22"/>
  <c r="AC91" s="1"/>
  <c r="AA22"/>
  <c r="AA91" s="1"/>
  <c r="Y22"/>
  <c r="Y91" s="1"/>
  <c r="W22"/>
  <c r="W91" s="1"/>
  <c r="U22"/>
  <c r="U91" s="1"/>
  <c r="S22"/>
  <c r="S91" s="1"/>
  <c r="Q22"/>
  <c r="Q91" s="1"/>
  <c r="O22"/>
  <c r="O91" s="1"/>
  <c r="M22"/>
  <c r="M91" s="1"/>
  <c r="K22"/>
  <c r="K91" s="1"/>
  <c r="I22"/>
  <c r="I91" s="1"/>
  <c r="G22"/>
  <c r="G91" s="1"/>
  <c r="AZ21"/>
  <c r="AZ90" s="1"/>
  <c r="AX21"/>
  <c r="AX90" s="1"/>
  <c r="AV21"/>
  <c r="AV90" s="1"/>
  <c r="AT21"/>
  <c r="AT90" s="1"/>
  <c r="AR21"/>
  <c r="AR90" s="1"/>
  <c r="AP21"/>
  <c r="AP90" s="1"/>
  <c r="AN21"/>
  <c r="AN90" s="1"/>
  <c r="AL21"/>
  <c r="AL90" s="1"/>
  <c r="AJ21"/>
  <c r="AJ90" s="1"/>
  <c r="AH21"/>
  <c r="AH90" s="1"/>
  <c r="AF21"/>
  <c r="AF90" s="1"/>
  <c r="AD21"/>
  <c r="AD90" s="1"/>
  <c r="AB21"/>
  <c r="AB90" s="1"/>
  <c r="Z21"/>
  <c r="Z90" s="1"/>
  <c r="X21"/>
  <c r="X90" s="1"/>
  <c r="V21"/>
  <c r="V90" s="1"/>
  <c r="T21"/>
  <c r="T90" s="1"/>
  <c r="R21"/>
  <c r="R90" s="1"/>
  <c r="P21"/>
  <c r="P90" s="1"/>
  <c r="N21"/>
  <c r="N90" s="1"/>
  <c r="L21"/>
  <c r="L90" s="1"/>
  <c r="J21"/>
  <c r="J90" s="1"/>
  <c r="H21"/>
  <c r="H90" s="1"/>
  <c r="F21"/>
  <c r="F90" s="1"/>
  <c r="AY20"/>
  <c r="AY89" s="1"/>
  <c r="AW20"/>
  <c r="AW89" s="1"/>
  <c r="AU20"/>
  <c r="AU89" s="1"/>
  <c r="AS20"/>
  <c r="AS89" s="1"/>
  <c r="AQ20"/>
  <c r="AQ89" s="1"/>
  <c r="AO20"/>
  <c r="AO89" s="1"/>
  <c r="AM20"/>
  <c r="AM89" s="1"/>
  <c r="AK20"/>
  <c r="AK89" s="1"/>
  <c r="AI20"/>
  <c r="AI89" s="1"/>
  <c r="AG20"/>
  <c r="AG89" s="1"/>
  <c r="AE20"/>
  <c r="AE89" s="1"/>
  <c r="AC20"/>
  <c r="AC89" s="1"/>
  <c r="AA20"/>
  <c r="AA89" s="1"/>
  <c r="Y20"/>
  <c r="Y89" s="1"/>
  <c r="W20"/>
  <c r="W89" s="1"/>
  <c r="U20"/>
  <c r="U89" s="1"/>
  <c r="S20"/>
  <c r="S89" s="1"/>
  <c r="Q20"/>
  <c r="Q89" s="1"/>
  <c r="O20"/>
  <c r="O89" s="1"/>
  <c r="M20"/>
  <c r="M89" s="1"/>
  <c r="K20"/>
  <c r="K89" s="1"/>
  <c r="I20"/>
  <c r="I89" s="1"/>
  <c r="G20"/>
  <c r="G89" s="1"/>
  <c r="AZ19"/>
  <c r="AZ88" s="1"/>
  <c r="AX19"/>
  <c r="AX88" s="1"/>
  <c r="AV19"/>
  <c r="AV88" s="1"/>
  <c r="AT19"/>
  <c r="AT88" s="1"/>
  <c r="AR19"/>
  <c r="AR88" s="1"/>
  <c r="AP19"/>
  <c r="AP88" s="1"/>
  <c r="AN19"/>
  <c r="AN88" s="1"/>
  <c r="AL19"/>
  <c r="AL88" s="1"/>
  <c r="AJ19"/>
  <c r="AJ88" s="1"/>
  <c r="AH19"/>
  <c r="AH88" s="1"/>
  <c r="AF19"/>
  <c r="AF88" s="1"/>
  <c r="AD19"/>
  <c r="AD88" s="1"/>
  <c r="AB19"/>
  <c r="AB88" s="1"/>
  <c r="Z19"/>
  <c r="Z88" s="1"/>
  <c r="X19"/>
  <c r="X88" s="1"/>
  <c r="V19"/>
  <c r="V88" s="1"/>
  <c r="T19"/>
  <c r="T88" s="1"/>
  <c r="R19"/>
  <c r="R88" s="1"/>
  <c r="P19"/>
  <c r="P88" s="1"/>
  <c r="N19"/>
  <c r="N88" s="1"/>
  <c r="L19"/>
  <c r="L88" s="1"/>
  <c r="J19"/>
  <c r="J88" s="1"/>
  <c r="H19"/>
  <c r="H88" s="1"/>
  <c r="F19"/>
  <c r="F88" s="1"/>
  <c r="AY18"/>
  <c r="AY87" s="1"/>
  <c r="AW18"/>
  <c r="AW87" s="1"/>
  <c r="AU18"/>
  <c r="AU87" s="1"/>
  <c r="AS18"/>
  <c r="AS87" s="1"/>
  <c r="AQ18"/>
  <c r="AQ87" s="1"/>
  <c r="AO18"/>
  <c r="AO87" s="1"/>
  <c r="AM18"/>
  <c r="AM87" s="1"/>
  <c r="AK18"/>
  <c r="AK87" s="1"/>
  <c r="AI18"/>
  <c r="AI87" s="1"/>
  <c r="AG18"/>
  <c r="AG87" s="1"/>
  <c r="AE18"/>
  <c r="AE87" s="1"/>
  <c r="AC18"/>
  <c r="AC87" s="1"/>
  <c r="AA18"/>
  <c r="AA87" s="1"/>
  <c r="Y18"/>
  <c r="Y87" s="1"/>
  <c r="W18"/>
  <c r="W87" s="1"/>
  <c r="U18"/>
  <c r="U87" s="1"/>
  <c r="S18"/>
  <c r="S87" s="1"/>
  <c r="Q18"/>
  <c r="Q87" s="1"/>
  <c r="O18"/>
  <c r="O87" s="1"/>
  <c r="M18"/>
  <c r="M87" s="1"/>
  <c r="K18"/>
  <c r="K87" s="1"/>
  <c r="I18"/>
  <c r="I87" s="1"/>
  <c r="G18"/>
  <c r="G87" s="1"/>
  <c r="AZ17"/>
  <c r="AZ86" s="1"/>
  <c r="AX17"/>
  <c r="AX86" s="1"/>
  <c r="AV17"/>
  <c r="AV86" s="1"/>
  <c r="AT17"/>
  <c r="AT86" s="1"/>
  <c r="AR17"/>
  <c r="AR86" s="1"/>
  <c r="AP17"/>
  <c r="AP86" s="1"/>
  <c r="AN17"/>
  <c r="AN86" s="1"/>
  <c r="AL17"/>
  <c r="AL86" s="1"/>
  <c r="AJ17"/>
  <c r="AJ86" s="1"/>
  <c r="AH17"/>
  <c r="AH86" s="1"/>
  <c r="AF17"/>
  <c r="AF86" s="1"/>
  <c r="AD17"/>
  <c r="AD86" s="1"/>
  <c r="AB17"/>
  <c r="AB86" s="1"/>
  <c r="Z17"/>
  <c r="Z86" s="1"/>
  <c r="X17"/>
  <c r="X86" s="1"/>
  <c r="V17"/>
  <c r="V86" s="1"/>
  <c r="T17"/>
  <c r="T86" s="1"/>
  <c r="R17"/>
  <c r="R86" s="1"/>
  <c r="P17"/>
  <c r="P86" s="1"/>
  <c r="N17"/>
  <c r="N86" s="1"/>
  <c r="L17"/>
  <c r="L86" s="1"/>
  <c r="J17"/>
  <c r="J86" s="1"/>
  <c r="H17"/>
  <c r="H86" s="1"/>
  <c r="F17"/>
  <c r="F86" s="1"/>
  <c r="AY16"/>
  <c r="AY85" s="1"/>
  <c r="AW16"/>
  <c r="AW85" s="1"/>
  <c r="AU16"/>
  <c r="AU85" s="1"/>
  <c r="AS16"/>
  <c r="AS85" s="1"/>
  <c r="AQ16"/>
  <c r="AQ85" s="1"/>
  <c r="AO16"/>
  <c r="AO85" s="1"/>
  <c r="AM16"/>
  <c r="AM85" s="1"/>
  <c r="AK16"/>
  <c r="AK85" s="1"/>
  <c r="AI16"/>
  <c r="AI85" s="1"/>
  <c r="AG16"/>
  <c r="AG85" s="1"/>
  <c r="AE16"/>
  <c r="AE85" s="1"/>
  <c r="AC16"/>
  <c r="AC85" s="1"/>
  <c r="AA16"/>
  <c r="AA85" s="1"/>
  <c r="Y16"/>
  <c r="Y85" s="1"/>
  <c r="W16"/>
  <c r="W85" s="1"/>
  <c r="U16"/>
  <c r="U85" s="1"/>
  <c r="S16"/>
  <c r="S85" s="1"/>
  <c r="Q16"/>
  <c r="Q85" s="1"/>
  <c r="O16"/>
  <c r="O85" s="1"/>
  <c r="M16"/>
  <c r="M85" s="1"/>
  <c r="K16"/>
  <c r="K85" s="1"/>
  <c r="I16"/>
  <c r="I85" s="1"/>
  <c r="G16"/>
  <c r="G85" s="1"/>
  <c r="AY14"/>
  <c r="AY83" s="1"/>
  <c r="AY13"/>
  <c r="AY82" s="1"/>
  <c r="AY15"/>
  <c r="AY84" s="1"/>
  <c r="AW14"/>
  <c r="AW83" s="1"/>
  <c r="AW13"/>
  <c r="AW82" s="1"/>
  <c r="AW15"/>
  <c r="AW84" s="1"/>
  <c r="AU14"/>
  <c r="AU83" s="1"/>
  <c r="AU13"/>
  <c r="AU15"/>
  <c r="AU84" s="1"/>
  <c r="AS14"/>
  <c r="AS83" s="1"/>
  <c r="AS13"/>
  <c r="AS82" s="1"/>
  <c r="AS15"/>
  <c r="AS84" s="1"/>
  <c r="AQ14"/>
  <c r="AQ83" s="1"/>
  <c r="AQ13"/>
  <c r="AQ82" s="1"/>
  <c r="AQ15"/>
  <c r="AQ84" s="1"/>
  <c r="AO14"/>
  <c r="AO83" s="1"/>
  <c r="AO13"/>
  <c r="AO15"/>
  <c r="AO84" s="1"/>
  <c r="AM14"/>
  <c r="AM83" s="1"/>
  <c r="AM13"/>
  <c r="AM15"/>
  <c r="AM84" s="1"/>
  <c r="AK14"/>
  <c r="AK83" s="1"/>
  <c r="AK13"/>
  <c r="AK15"/>
  <c r="AK84" s="1"/>
  <c r="AI14"/>
  <c r="AI83" s="1"/>
  <c r="AI13"/>
  <c r="AI82" s="1"/>
  <c r="AI15"/>
  <c r="AI84" s="1"/>
  <c r="AG14"/>
  <c r="AG83" s="1"/>
  <c r="AG13"/>
  <c r="AG82" s="1"/>
  <c r="AG15"/>
  <c r="AG84" s="1"/>
  <c r="AE14"/>
  <c r="AE83" s="1"/>
  <c r="AE13"/>
  <c r="AE15"/>
  <c r="AE84" s="1"/>
  <c r="AC14"/>
  <c r="AC83" s="1"/>
  <c r="AC13"/>
  <c r="AC82" s="1"/>
  <c r="AC15"/>
  <c r="AC84" s="1"/>
  <c r="AA14"/>
  <c r="AA83" s="1"/>
  <c r="AA13"/>
  <c r="AA82" s="1"/>
  <c r="AA15"/>
  <c r="AA84" s="1"/>
  <c r="Y14"/>
  <c r="Y83" s="1"/>
  <c r="Y13"/>
  <c r="Y15"/>
  <c r="Y84" s="1"/>
  <c r="W14"/>
  <c r="W83" s="1"/>
  <c r="W13"/>
  <c r="W15"/>
  <c r="W84" s="1"/>
  <c r="U14"/>
  <c r="U83" s="1"/>
  <c r="U13"/>
  <c r="U15"/>
  <c r="U84" s="1"/>
  <c r="S14"/>
  <c r="S83" s="1"/>
  <c r="S13"/>
  <c r="S82" s="1"/>
  <c r="S15"/>
  <c r="S84" s="1"/>
  <c r="Q14"/>
  <c r="Q83" s="1"/>
  <c r="Q13"/>
  <c r="Q82" s="1"/>
  <c r="Q15"/>
  <c r="Q84" s="1"/>
  <c r="O14"/>
  <c r="O83" s="1"/>
  <c r="O13"/>
  <c r="O15"/>
  <c r="O84" s="1"/>
  <c r="M14"/>
  <c r="M83" s="1"/>
  <c r="M13"/>
  <c r="M82" s="1"/>
  <c r="M15"/>
  <c r="M84" s="1"/>
  <c r="K14"/>
  <c r="K83" s="1"/>
  <c r="K13"/>
  <c r="K82" s="1"/>
  <c r="K15"/>
  <c r="K84" s="1"/>
  <c r="I14"/>
  <c r="I83" s="1"/>
  <c r="I13"/>
  <c r="I15"/>
  <c r="I84" s="1"/>
  <c r="G14"/>
  <c r="G83" s="1"/>
  <c r="G13"/>
  <c r="G15"/>
  <c r="G84" s="1"/>
  <c r="AV28"/>
  <c r="AV97" s="1"/>
  <c r="AT28"/>
  <c r="AT97" s="1"/>
  <c r="AR28"/>
  <c r="AR97" s="1"/>
  <c r="AP28"/>
  <c r="AP97" s="1"/>
  <c r="AN28"/>
  <c r="AN97" s="1"/>
  <c r="AL28"/>
  <c r="AL97" s="1"/>
  <c r="AJ28"/>
  <c r="AJ97" s="1"/>
  <c r="AH28"/>
  <c r="AH97" s="1"/>
  <c r="AF28"/>
  <c r="AF97" s="1"/>
  <c r="AD28"/>
  <c r="AD97" s="1"/>
  <c r="AB28"/>
  <c r="AB97" s="1"/>
  <c r="Z28"/>
  <c r="Z97" s="1"/>
  <c r="X28"/>
  <c r="X97" s="1"/>
  <c r="V28"/>
  <c r="V97" s="1"/>
  <c r="T28"/>
  <c r="T97" s="1"/>
  <c r="R28"/>
  <c r="R97" s="1"/>
  <c r="P28"/>
  <c r="P97" s="1"/>
  <c r="N28"/>
  <c r="N97" s="1"/>
  <c r="L28"/>
  <c r="L97" s="1"/>
  <c r="J28"/>
  <c r="J97" s="1"/>
  <c r="H28"/>
  <c r="H97" s="1"/>
  <c r="F28"/>
  <c r="F97" s="1"/>
  <c r="AY27"/>
  <c r="AY96" s="1"/>
  <c r="AW27"/>
  <c r="AW96" s="1"/>
  <c r="AU27"/>
  <c r="AU96" s="1"/>
  <c r="AS27"/>
  <c r="AS96" s="1"/>
  <c r="AQ27"/>
  <c r="AQ96" s="1"/>
  <c r="AO27"/>
  <c r="AO96" s="1"/>
  <c r="AM27"/>
  <c r="AM96" s="1"/>
  <c r="AK27"/>
  <c r="AK96" s="1"/>
  <c r="AI27"/>
  <c r="AI96" s="1"/>
  <c r="AG27"/>
  <c r="AG96" s="1"/>
  <c r="AE27"/>
  <c r="AE96" s="1"/>
  <c r="AC27"/>
  <c r="AC96" s="1"/>
  <c r="AA27"/>
  <c r="AA96" s="1"/>
  <c r="Y27"/>
  <c r="Y96" s="1"/>
  <c r="W27"/>
  <c r="W96" s="1"/>
  <c r="U27"/>
  <c r="U96" s="1"/>
  <c r="S27"/>
  <c r="S96" s="1"/>
  <c r="Q27"/>
  <c r="Q96" s="1"/>
  <c r="O27"/>
  <c r="O96" s="1"/>
  <c r="M27"/>
  <c r="M96" s="1"/>
  <c r="K27"/>
  <c r="K96" s="1"/>
  <c r="I27"/>
  <c r="I96" s="1"/>
  <c r="G27"/>
  <c r="G96" s="1"/>
  <c r="AZ26"/>
  <c r="AZ95" s="1"/>
  <c r="AX26"/>
  <c r="AX95" s="1"/>
  <c r="AV26"/>
  <c r="AV95" s="1"/>
  <c r="AT26"/>
  <c r="AT95" s="1"/>
  <c r="AR26"/>
  <c r="AR95" s="1"/>
  <c r="AP26"/>
  <c r="AP95" s="1"/>
  <c r="AN26"/>
  <c r="AN95" s="1"/>
  <c r="AL26"/>
  <c r="AL95" s="1"/>
  <c r="AJ26"/>
  <c r="AJ95" s="1"/>
  <c r="AH26"/>
  <c r="AH95" s="1"/>
  <c r="AF26"/>
  <c r="AF95" s="1"/>
  <c r="AD26"/>
  <c r="AD95" s="1"/>
  <c r="AB26"/>
  <c r="AB95" s="1"/>
  <c r="Z26"/>
  <c r="Z95" s="1"/>
  <c r="X26"/>
  <c r="X95" s="1"/>
  <c r="V26"/>
  <c r="V95" s="1"/>
  <c r="T26"/>
  <c r="T95" s="1"/>
  <c r="R26"/>
  <c r="R95" s="1"/>
  <c r="P26"/>
  <c r="P95" s="1"/>
  <c r="N26"/>
  <c r="N95" s="1"/>
  <c r="L26"/>
  <c r="L95" s="1"/>
  <c r="J26"/>
  <c r="J95" s="1"/>
  <c r="H26"/>
  <c r="H95" s="1"/>
  <c r="F26"/>
  <c r="F95" s="1"/>
  <c r="AY25"/>
  <c r="AY94" s="1"/>
  <c r="AW25"/>
  <c r="AW94" s="1"/>
  <c r="AU25"/>
  <c r="AU94" s="1"/>
  <c r="AS25"/>
  <c r="AS94" s="1"/>
  <c r="AQ25"/>
  <c r="AQ94" s="1"/>
  <c r="AO25"/>
  <c r="AO94" s="1"/>
  <c r="AM25"/>
  <c r="AM94" s="1"/>
  <c r="AK25"/>
  <c r="AK94" s="1"/>
  <c r="AI25"/>
  <c r="AI94" s="1"/>
  <c r="AG25"/>
  <c r="AG94" s="1"/>
  <c r="AE25"/>
  <c r="AE94" s="1"/>
  <c r="AC25"/>
  <c r="AC94" s="1"/>
  <c r="AA25"/>
  <c r="AA94" s="1"/>
  <c r="Y25"/>
  <c r="Y94" s="1"/>
  <c r="W25"/>
  <c r="W94" s="1"/>
  <c r="U25"/>
  <c r="U94" s="1"/>
  <c r="S25"/>
  <c r="S94" s="1"/>
  <c r="Q25"/>
  <c r="Q94" s="1"/>
  <c r="O25"/>
  <c r="O94" s="1"/>
  <c r="M25"/>
  <c r="M94" s="1"/>
  <c r="K25"/>
  <c r="K94" s="1"/>
  <c r="I25"/>
  <c r="I94" s="1"/>
  <c r="G25"/>
  <c r="G94" s="1"/>
  <c r="AZ24"/>
  <c r="AZ93" s="1"/>
  <c r="AX24"/>
  <c r="AX93" s="1"/>
  <c r="AV24"/>
  <c r="AV93" s="1"/>
  <c r="AT24"/>
  <c r="AT93" s="1"/>
  <c r="AR24"/>
  <c r="AR93" s="1"/>
  <c r="AP24"/>
  <c r="AP93" s="1"/>
  <c r="AN24"/>
  <c r="AN93" s="1"/>
  <c r="AL24"/>
  <c r="AL93" s="1"/>
  <c r="AJ24"/>
  <c r="AJ93" s="1"/>
  <c r="AH24"/>
  <c r="AH93" s="1"/>
  <c r="AF24"/>
  <c r="AF93" s="1"/>
  <c r="AD24"/>
  <c r="AD93" s="1"/>
  <c r="AB24"/>
  <c r="AB93" s="1"/>
  <c r="Z24"/>
  <c r="Z93" s="1"/>
  <c r="X24"/>
  <c r="X93" s="1"/>
  <c r="V24"/>
  <c r="V93" s="1"/>
  <c r="T24"/>
  <c r="T93" s="1"/>
  <c r="R24"/>
  <c r="R93" s="1"/>
  <c r="P24"/>
  <c r="P93" s="1"/>
  <c r="N24"/>
  <c r="N93" s="1"/>
  <c r="L24"/>
  <c r="L93" s="1"/>
  <c r="J24"/>
  <c r="J93" s="1"/>
  <c r="H24"/>
  <c r="H93" s="1"/>
  <c r="F24"/>
  <c r="F93" s="1"/>
  <c r="AY23"/>
  <c r="AY92" s="1"/>
  <c r="AW23"/>
  <c r="AW92" s="1"/>
  <c r="AU23"/>
  <c r="AU92" s="1"/>
  <c r="AS23"/>
  <c r="AS92" s="1"/>
  <c r="AQ23"/>
  <c r="AQ92" s="1"/>
  <c r="AO23"/>
  <c r="AO92" s="1"/>
  <c r="AM23"/>
  <c r="AM92" s="1"/>
  <c r="AK23"/>
  <c r="AK92" s="1"/>
  <c r="AI23"/>
  <c r="AI92" s="1"/>
  <c r="AG23"/>
  <c r="AG92" s="1"/>
  <c r="AE23"/>
  <c r="AE92" s="1"/>
  <c r="AC23"/>
  <c r="AC92" s="1"/>
  <c r="AA23"/>
  <c r="AA92" s="1"/>
  <c r="Y23"/>
  <c r="Y92" s="1"/>
  <c r="W23"/>
  <c r="W92" s="1"/>
  <c r="U23"/>
  <c r="U92" s="1"/>
  <c r="S23"/>
  <c r="S92" s="1"/>
  <c r="Q23"/>
  <c r="Q92" s="1"/>
  <c r="O23"/>
  <c r="O92" s="1"/>
  <c r="M23"/>
  <c r="M92" s="1"/>
  <c r="K23"/>
  <c r="K92" s="1"/>
  <c r="I23"/>
  <c r="I92" s="1"/>
  <c r="G23"/>
  <c r="G92" s="1"/>
  <c r="AZ22"/>
  <c r="AZ91" s="1"/>
  <c r="AX22"/>
  <c r="AX91" s="1"/>
  <c r="AV22"/>
  <c r="AV91" s="1"/>
  <c r="AT22"/>
  <c r="AT91" s="1"/>
  <c r="AR22"/>
  <c r="AR91" s="1"/>
  <c r="AP22"/>
  <c r="AP91" s="1"/>
  <c r="AN22"/>
  <c r="AN91" s="1"/>
  <c r="AL22"/>
  <c r="AL91" s="1"/>
  <c r="AJ22"/>
  <c r="AJ91" s="1"/>
  <c r="AH22"/>
  <c r="AH91" s="1"/>
  <c r="AF22"/>
  <c r="AF91" s="1"/>
  <c r="AD22"/>
  <c r="AD91" s="1"/>
  <c r="AB22"/>
  <c r="AB91" s="1"/>
  <c r="Z22"/>
  <c r="Z91" s="1"/>
  <c r="X22"/>
  <c r="X91" s="1"/>
  <c r="V22"/>
  <c r="V91" s="1"/>
  <c r="T22"/>
  <c r="T91" s="1"/>
  <c r="R22"/>
  <c r="R91" s="1"/>
  <c r="P22"/>
  <c r="P91" s="1"/>
  <c r="N22"/>
  <c r="N91" s="1"/>
  <c r="L22"/>
  <c r="L91" s="1"/>
  <c r="J22"/>
  <c r="J91" s="1"/>
  <c r="H22"/>
  <c r="H91" s="1"/>
  <c r="F22"/>
  <c r="F91" s="1"/>
  <c r="AY21"/>
  <c r="AY90" s="1"/>
  <c r="AW21"/>
  <c r="AW90" s="1"/>
  <c r="AU21"/>
  <c r="AU90" s="1"/>
  <c r="AS21"/>
  <c r="AS90" s="1"/>
  <c r="AQ21"/>
  <c r="AQ90" s="1"/>
  <c r="AO21"/>
  <c r="AO90" s="1"/>
  <c r="AM21"/>
  <c r="AM90" s="1"/>
  <c r="AK21"/>
  <c r="AK90" s="1"/>
  <c r="AI21"/>
  <c r="AI90" s="1"/>
  <c r="AG21"/>
  <c r="AG90" s="1"/>
  <c r="AE21"/>
  <c r="AE90" s="1"/>
  <c r="AC21"/>
  <c r="AC90" s="1"/>
  <c r="AA21"/>
  <c r="AA90" s="1"/>
  <c r="Y21"/>
  <c r="Y90" s="1"/>
  <c r="W21"/>
  <c r="W90" s="1"/>
  <c r="U21"/>
  <c r="U90" s="1"/>
  <c r="S21"/>
  <c r="S90" s="1"/>
  <c r="Q21"/>
  <c r="Q90" s="1"/>
  <c r="O21"/>
  <c r="O90" s="1"/>
  <c r="M21"/>
  <c r="M90" s="1"/>
  <c r="K21"/>
  <c r="K90" s="1"/>
  <c r="I21"/>
  <c r="I90" s="1"/>
  <c r="G21"/>
  <c r="G90" s="1"/>
  <c r="AZ20"/>
  <c r="AZ89" s="1"/>
  <c r="AX20"/>
  <c r="AX89" s="1"/>
  <c r="AV20"/>
  <c r="AV89" s="1"/>
  <c r="AT20"/>
  <c r="AT89" s="1"/>
  <c r="AR20"/>
  <c r="AR89" s="1"/>
  <c r="AP20"/>
  <c r="AP89" s="1"/>
  <c r="AN20"/>
  <c r="AN89" s="1"/>
  <c r="AL20"/>
  <c r="AL89" s="1"/>
  <c r="AJ20"/>
  <c r="AJ89" s="1"/>
  <c r="AH20"/>
  <c r="AH89" s="1"/>
  <c r="AF20"/>
  <c r="AF89" s="1"/>
  <c r="AD20"/>
  <c r="AD89" s="1"/>
  <c r="AB20"/>
  <c r="AB89" s="1"/>
  <c r="Z20"/>
  <c r="Z89" s="1"/>
  <c r="X20"/>
  <c r="X89" s="1"/>
  <c r="V20"/>
  <c r="V89" s="1"/>
  <c r="T20"/>
  <c r="T89" s="1"/>
  <c r="R20"/>
  <c r="R89" s="1"/>
  <c r="P20"/>
  <c r="P89" s="1"/>
  <c r="N20"/>
  <c r="N89" s="1"/>
  <c r="L20"/>
  <c r="L89" s="1"/>
  <c r="J20"/>
  <c r="J89" s="1"/>
  <c r="H20"/>
  <c r="H89" s="1"/>
  <c r="F20"/>
  <c r="F89" s="1"/>
  <c r="AY19"/>
  <c r="AY88" s="1"/>
  <c r="AW19"/>
  <c r="AW88" s="1"/>
  <c r="AU19"/>
  <c r="AU88" s="1"/>
  <c r="AS19"/>
  <c r="AS88" s="1"/>
  <c r="AQ19"/>
  <c r="AQ88" s="1"/>
  <c r="AO19"/>
  <c r="AO88" s="1"/>
  <c r="AM19"/>
  <c r="AM88" s="1"/>
  <c r="AK19"/>
  <c r="AK88" s="1"/>
  <c r="AI19"/>
  <c r="AI88" s="1"/>
  <c r="AG19"/>
  <c r="AG88" s="1"/>
  <c r="AE19"/>
  <c r="AE88" s="1"/>
  <c r="AC19"/>
  <c r="AC88" s="1"/>
  <c r="AA19"/>
  <c r="AA88" s="1"/>
  <c r="Y19"/>
  <c r="Y88" s="1"/>
  <c r="W19"/>
  <c r="W88" s="1"/>
  <c r="U19"/>
  <c r="U88" s="1"/>
  <c r="S19"/>
  <c r="S88" s="1"/>
  <c r="Q19"/>
  <c r="Q88" s="1"/>
  <c r="O19"/>
  <c r="O88" s="1"/>
  <c r="M19"/>
  <c r="M88" s="1"/>
  <c r="K19"/>
  <c r="K88" s="1"/>
  <c r="I19"/>
  <c r="I88" s="1"/>
  <c r="G19"/>
  <c r="G88" s="1"/>
  <c r="AZ18"/>
  <c r="AZ87" s="1"/>
  <c r="AX18"/>
  <c r="AX87" s="1"/>
  <c r="AV18"/>
  <c r="AV87" s="1"/>
  <c r="AT18"/>
  <c r="AT87" s="1"/>
  <c r="AR18"/>
  <c r="AR87" s="1"/>
  <c r="AP18"/>
  <c r="AP87" s="1"/>
  <c r="AN18"/>
  <c r="AN87" s="1"/>
  <c r="AL18"/>
  <c r="AL87" s="1"/>
  <c r="AJ18"/>
  <c r="AJ87" s="1"/>
  <c r="AH18"/>
  <c r="AH87" s="1"/>
  <c r="AF18"/>
  <c r="AF87" s="1"/>
  <c r="AD18"/>
  <c r="AD87" s="1"/>
  <c r="AB18"/>
  <c r="AB87" s="1"/>
  <c r="Z18"/>
  <c r="Z87" s="1"/>
  <c r="X18"/>
  <c r="X87" s="1"/>
  <c r="V18"/>
  <c r="V87" s="1"/>
  <c r="T18"/>
  <c r="T87" s="1"/>
  <c r="R18"/>
  <c r="R87" s="1"/>
  <c r="P18"/>
  <c r="P87" s="1"/>
  <c r="N18"/>
  <c r="N87" s="1"/>
  <c r="L18"/>
  <c r="L87" s="1"/>
  <c r="J18"/>
  <c r="J87" s="1"/>
  <c r="H18"/>
  <c r="H87" s="1"/>
  <c r="F18"/>
  <c r="F87" s="1"/>
  <c r="AY17"/>
  <c r="AY86" s="1"/>
  <c r="AW17"/>
  <c r="AW86" s="1"/>
  <c r="AU17"/>
  <c r="AU86" s="1"/>
  <c r="AS17"/>
  <c r="AS86" s="1"/>
  <c r="AQ17"/>
  <c r="AQ86" s="1"/>
  <c r="AO17"/>
  <c r="AO86" s="1"/>
  <c r="AM17"/>
  <c r="AM86" s="1"/>
  <c r="AK17"/>
  <c r="AK86" s="1"/>
  <c r="AI17"/>
  <c r="AI86" s="1"/>
  <c r="AG17"/>
  <c r="AG86" s="1"/>
  <c r="AE17"/>
  <c r="AE86" s="1"/>
  <c r="AC17"/>
  <c r="AC86" s="1"/>
  <c r="AA17"/>
  <c r="AA86" s="1"/>
  <c r="Y17"/>
  <c r="Y86" s="1"/>
  <c r="W17"/>
  <c r="W86" s="1"/>
  <c r="U17"/>
  <c r="U86" s="1"/>
  <c r="S17"/>
  <c r="S86" s="1"/>
  <c r="Q17"/>
  <c r="Q86" s="1"/>
  <c r="O17"/>
  <c r="O86" s="1"/>
  <c r="M17"/>
  <c r="M86" s="1"/>
  <c r="K17"/>
  <c r="K86" s="1"/>
  <c r="I17"/>
  <c r="I86" s="1"/>
  <c r="G17"/>
  <c r="G86" s="1"/>
  <c r="AZ16"/>
  <c r="AZ85" s="1"/>
  <c r="AX16"/>
  <c r="AX85" s="1"/>
  <c r="AV16"/>
  <c r="AV85" s="1"/>
  <c r="AT16"/>
  <c r="AT85" s="1"/>
  <c r="AR16"/>
  <c r="AR85" s="1"/>
  <c r="AP16"/>
  <c r="AP85" s="1"/>
  <c r="AN16"/>
  <c r="AN85" s="1"/>
  <c r="AL16"/>
  <c r="AL85" s="1"/>
  <c r="AJ16"/>
  <c r="AJ85" s="1"/>
  <c r="AH16"/>
  <c r="AH85" s="1"/>
  <c r="AF16"/>
  <c r="AF85" s="1"/>
  <c r="AD16"/>
  <c r="AD85" s="1"/>
  <c r="AB16"/>
  <c r="AB85" s="1"/>
  <c r="Z16"/>
  <c r="Z85" s="1"/>
  <c r="X16"/>
  <c r="X85" s="1"/>
  <c r="V16"/>
  <c r="V85" s="1"/>
  <c r="T16"/>
  <c r="T85" s="1"/>
  <c r="R16"/>
  <c r="R85" s="1"/>
  <c r="P16"/>
  <c r="P85" s="1"/>
  <c r="N16"/>
  <c r="N85" s="1"/>
  <c r="L16"/>
  <c r="L85" s="1"/>
  <c r="J16"/>
  <c r="J85" s="1"/>
  <c r="H16"/>
  <c r="H85" s="1"/>
  <c r="F16"/>
  <c r="F85" s="1"/>
  <c r="AU82"/>
  <c r="AO82"/>
  <c r="AM82"/>
  <c r="AK82"/>
  <c r="AE82"/>
  <c r="Y82"/>
  <c r="W82"/>
  <c r="U82"/>
  <c r="O82"/>
  <c r="I82"/>
  <c r="G82"/>
  <c r="E158"/>
  <c r="E82"/>
  <c r="AT158"/>
  <c r="AL158"/>
  <c r="AD158"/>
  <c r="V158"/>
  <c r="N158"/>
  <c r="F158"/>
  <c r="W11"/>
  <c r="BD19" i="2"/>
  <c r="BE19"/>
  <c r="BF19"/>
  <c r="BG19"/>
  <c r="BH19"/>
  <c r="BI19"/>
  <c r="BJ19"/>
  <c r="BK19"/>
  <c r="BL19"/>
  <c r="BM19"/>
  <c r="BN19"/>
  <c r="BO19"/>
  <c r="BP19"/>
  <c r="BQ19"/>
  <c r="BR19"/>
  <c r="BD20"/>
  <c r="BE20"/>
  <c r="BF20"/>
  <c r="BG20"/>
  <c r="BH20"/>
  <c r="BI20"/>
  <c r="BJ20"/>
  <c r="BK20"/>
  <c r="BL20"/>
  <c r="BM20"/>
  <c r="BN20"/>
  <c r="BO20"/>
  <c r="BP20"/>
  <c r="BQ20"/>
  <c r="BR20"/>
  <c r="BD21"/>
  <c r="BE21"/>
  <c r="BF21"/>
  <c r="BG21"/>
  <c r="BH21"/>
  <c r="BI21"/>
  <c r="BJ21"/>
  <c r="BK21"/>
  <c r="BL21"/>
  <c r="BM21"/>
  <c r="BN21"/>
  <c r="BO21"/>
  <c r="BP21"/>
  <c r="BQ21"/>
  <c r="BR21"/>
  <c r="BD22"/>
  <c r="BE22"/>
  <c r="BF22"/>
  <c r="BG22"/>
  <c r="BH22"/>
  <c r="BI22"/>
  <c r="BJ22"/>
  <c r="BK22"/>
  <c r="BL22"/>
  <c r="BM22"/>
  <c r="BN22"/>
  <c r="BO22"/>
  <c r="BP22"/>
  <c r="BQ22"/>
  <c r="BR22"/>
  <c r="BD23"/>
  <c r="BE23"/>
  <c r="BF23"/>
  <c r="BG23"/>
  <c r="BH23"/>
  <c r="BI23"/>
  <c r="BJ23"/>
  <c r="BK23"/>
  <c r="BL23"/>
  <c r="BM23"/>
  <c r="BN23"/>
  <c r="BO23"/>
  <c r="BP23"/>
  <c r="BQ23"/>
  <c r="BR23"/>
  <c r="BD24"/>
  <c r="BE24"/>
  <c r="BF24"/>
  <c r="BG24"/>
  <c r="BH24"/>
  <c r="BI24"/>
  <c r="BJ24"/>
  <c r="BK24"/>
  <c r="BL24"/>
  <c r="BM24"/>
  <c r="BN24"/>
  <c r="BO24"/>
  <c r="BP24"/>
  <c r="BQ24"/>
  <c r="BR24"/>
  <c r="BD25"/>
  <c r="BE25"/>
  <c r="BF25"/>
  <c r="BG25"/>
  <c r="BH25"/>
  <c r="BI25"/>
  <c r="BJ25"/>
  <c r="BK25"/>
  <c r="BL25"/>
  <c r="BM25"/>
  <c r="BN25"/>
  <c r="BO25"/>
  <c r="BP25"/>
  <c r="BQ25"/>
  <c r="BR25"/>
  <c r="BD26"/>
  <c r="BE26"/>
  <c r="BF26"/>
  <c r="BG26"/>
  <c r="BH26"/>
  <c r="BI26"/>
  <c r="BJ26"/>
  <c r="BK26"/>
  <c r="BL26"/>
  <c r="BM26"/>
  <c r="BN26"/>
  <c r="BO26"/>
  <c r="BP26"/>
  <c r="BQ26"/>
  <c r="BR26"/>
  <c r="BD27"/>
  <c r="BE27"/>
  <c r="BF27"/>
  <c r="BG27"/>
  <c r="BH27"/>
  <c r="BI27"/>
  <c r="BJ27"/>
  <c r="BK27"/>
  <c r="BL27"/>
  <c r="BM27"/>
  <c r="BN27"/>
  <c r="BO27"/>
  <c r="BP27"/>
  <c r="BQ27"/>
  <c r="BR27"/>
  <c r="BD28"/>
  <c r="BE28"/>
  <c r="BF28"/>
  <c r="BG28"/>
  <c r="BH28"/>
  <c r="BI28"/>
  <c r="BJ28"/>
  <c r="BK28"/>
  <c r="BL28"/>
  <c r="BM28"/>
  <c r="BN28"/>
  <c r="BO28"/>
  <c r="BP28"/>
  <c r="BQ28"/>
  <c r="BR28"/>
  <c r="BD29"/>
  <c r="BE29"/>
  <c r="BF29"/>
  <c r="BG29"/>
  <c r="BH29"/>
  <c r="BI29"/>
  <c r="BJ29"/>
  <c r="BK29"/>
  <c r="BL29"/>
  <c r="BM29"/>
  <c r="BN29"/>
  <c r="BO29"/>
  <c r="BP29"/>
  <c r="BQ29"/>
  <c r="BR29"/>
  <c r="BD30"/>
  <c r="BE30"/>
  <c r="BF30"/>
  <c r="BG30"/>
  <c r="BH30"/>
  <c r="BI30"/>
  <c r="BJ30"/>
  <c r="BK30"/>
  <c r="BL30"/>
  <c r="BM30"/>
  <c r="BN30"/>
  <c r="BO30"/>
  <c r="BP30"/>
  <c r="BQ30"/>
  <c r="BR30"/>
  <c r="BD31"/>
  <c r="BE31"/>
  <c r="BF31"/>
  <c r="BG31"/>
  <c r="BH31"/>
  <c r="BI31"/>
  <c r="BJ31"/>
  <c r="BK31"/>
  <c r="BL31"/>
  <c r="BM31"/>
  <c r="BN31"/>
  <c r="BO31"/>
  <c r="BP31"/>
  <c r="BQ31"/>
  <c r="BR31"/>
  <c r="BD32"/>
  <c r="BE32"/>
  <c r="BF32"/>
  <c r="BG32"/>
  <c r="BH32"/>
  <c r="BI32"/>
  <c r="BJ32"/>
  <c r="BK32"/>
  <c r="BL32"/>
  <c r="BM32"/>
  <c r="BN32"/>
  <c r="BO32"/>
  <c r="BP32"/>
  <c r="BQ32"/>
  <c r="BR32"/>
  <c r="BD33"/>
  <c r="BE33"/>
  <c r="BF33"/>
  <c r="BG33"/>
  <c r="BH33"/>
  <c r="BI33"/>
  <c r="BJ33"/>
  <c r="BK33"/>
  <c r="BL33"/>
  <c r="BM33"/>
  <c r="BN33"/>
  <c r="BO33"/>
  <c r="BP33"/>
  <c r="BQ33"/>
  <c r="BR33"/>
  <c r="BD34"/>
  <c r="BE34"/>
  <c r="BF34"/>
  <c r="BG34"/>
  <c r="BH34"/>
  <c r="BI34"/>
  <c r="BJ34"/>
  <c r="BK34"/>
  <c r="BL34"/>
  <c r="BM34"/>
  <c r="BN34"/>
  <c r="BO34"/>
  <c r="BP34"/>
  <c r="BQ34"/>
  <c r="BR34"/>
  <c r="BD35"/>
  <c r="BE35"/>
  <c r="BF35"/>
  <c r="BG35"/>
  <c r="BH35"/>
  <c r="BI35"/>
  <c r="BJ35"/>
  <c r="BK35"/>
  <c r="BL35"/>
  <c r="BM35"/>
  <c r="BN35"/>
  <c r="BO35"/>
  <c r="BP35"/>
  <c r="BQ35"/>
  <c r="BR35"/>
  <c r="BD36"/>
  <c r="BE36"/>
  <c r="BF36"/>
  <c r="BG36"/>
  <c r="BH36"/>
  <c r="BI36"/>
  <c r="BJ36"/>
  <c r="BK36"/>
  <c r="BL36"/>
  <c r="BM36"/>
  <c r="BN36"/>
  <c r="BO36"/>
  <c r="BP36"/>
  <c r="BQ36"/>
  <c r="BR36"/>
  <c r="BD37"/>
  <c r="BE37"/>
  <c r="BF37"/>
  <c r="BG37"/>
  <c r="BH37"/>
  <c r="BI37"/>
  <c r="BJ37"/>
  <c r="BK37"/>
  <c r="BL37"/>
  <c r="BM37"/>
  <c r="BN37"/>
  <c r="BO37"/>
  <c r="BP37"/>
  <c r="BQ37"/>
  <c r="BR37"/>
  <c r="BD38"/>
  <c r="BE38"/>
  <c r="BF38"/>
  <c r="BG38"/>
  <c r="BH38"/>
  <c r="BI38"/>
  <c r="BJ38"/>
  <c r="BK38"/>
  <c r="BL38"/>
  <c r="BM38"/>
  <c r="BN38"/>
  <c r="BO38"/>
  <c r="BP38"/>
  <c r="BQ38"/>
  <c r="BR38"/>
  <c r="BD39"/>
  <c r="BE39"/>
  <c r="BF39"/>
  <c r="BG39"/>
  <c r="BH39"/>
  <c r="BI39"/>
  <c r="BJ39"/>
  <c r="BK39"/>
  <c r="BL39"/>
  <c r="BM39"/>
  <c r="BN39"/>
  <c r="BO39"/>
  <c r="BP39"/>
  <c r="BQ39"/>
  <c r="BR39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E3"/>
  <c r="BF3"/>
  <c r="BG3"/>
  <c r="BH3"/>
  <c r="BI3"/>
  <c r="BJ3"/>
  <c r="BK3"/>
  <c r="BL3"/>
  <c r="BM3"/>
  <c r="BN3"/>
  <c r="BO3"/>
  <c r="BP3"/>
  <c r="BQ3"/>
  <c r="BR3"/>
  <c r="BE4"/>
  <c r="BF4"/>
  <c r="BG4"/>
  <c r="BH4"/>
  <c r="BI4"/>
  <c r="BJ4"/>
  <c r="BK4"/>
  <c r="BL4"/>
  <c r="BM4"/>
  <c r="BN4"/>
  <c r="BO4"/>
  <c r="BP4"/>
  <c r="BQ4"/>
  <c r="BR4"/>
  <c r="BE5"/>
  <c r="BF5"/>
  <c r="BG5"/>
  <c r="BH5"/>
  <c r="BI5"/>
  <c r="BJ5"/>
  <c r="BK5"/>
  <c r="BL5"/>
  <c r="BM5"/>
  <c r="BN5"/>
  <c r="BO5"/>
  <c r="BP5"/>
  <c r="BQ5"/>
  <c r="BR5"/>
  <c r="BE6"/>
  <c r="BF6"/>
  <c r="BG6"/>
  <c r="BH6"/>
  <c r="BI6"/>
  <c r="BJ6"/>
  <c r="BK6"/>
  <c r="BL6"/>
  <c r="BM6"/>
  <c r="BN6"/>
  <c r="BO6"/>
  <c r="BP6"/>
  <c r="BQ6"/>
  <c r="BR6"/>
  <c r="BE7"/>
  <c r="BF7"/>
  <c r="BG7"/>
  <c r="BH7"/>
  <c r="BI7"/>
  <c r="BJ7"/>
  <c r="BK7"/>
  <c r="BL7"/>
  <c r="BM7"/>
  <c r="BN7"/>
  <c r="BO7"/>
  <c r="BP7"/>
  <c r="BQ7"/>
  <c r="BR7"/>
  <c r="BE8"/>
  <c r="BF8"/>
  <c r="BG8"/>
  <c r="BH8"/>
  <c r="BI8"/>
  <c r="BJ8"/>
  <c r="BK8"/>
  <c r="BL8"/>
  <c r="BM8"/>
  <c r="BN8"/>
  <c r="BO8"/>
  <c r="BP8"/>
  <c r="BQ8"/>
  <c r="BR8"/>
  <c r="BE9"/>
  <c r="BF9"/>
  <c r="BG9"/>
  <c r="BH9"/>
  <c r="BI9"/>
  <c r="BJ9"/>
  <c r="BK9"/>
  <c r="BL9"/>
  <c r="BM9"/>
  <c r="BN9"/>
  <c r="BO9"/>
  <c r="BP9"/>
  <c r="BQ9"/>
  <c r="BR9"/>
  <c r="BE10"/>
  <c r="BF10"/>
  <c r="BG10"/>
  <c r="BH10"/>
  <c r="BI10"/>
  <c r="BJ10"/>
  <c r="BK10"/>
  <c r="BL10"/>
  <c r="BM10"/>
  <c r="BN10"/>
  <c r="BO10"/>
  <c r="BP10"/>
  <c r="BQ10"/>
  <c r="BR10"/>
  <c r="BE11"/>
  <c r="BF11"/>
  <c r="BG11"/>
  <c r="BH11"/>
  <c r="BI11"/>
  <c r="BJ11"/>
  <c r="BK11"/>
  <c r="BL11"/>
  <c r="BM11"/>
  <c r="BN11"/>
  <c r="BO11"/>
  <c r="BP11"/>
  <c r="BQ11"/>
  <c r="BR11"/>
  <c r="BE12"/>
  <c r="BF12"/>
  <c r="BG12"/>
  <c r="BH12"/>
  <c r="BI12"/>
  <c r="BJ12"/>
  <c r="BK12"/>
  <c r="BL12"/>
  <c r="BM12"/>
  <c r="BN12"/>
  <c r="BO12"/>
  <c r="BP12"/>
  <c r="BQ12"/>
  <c r="BR12"/>
  <c r="BE13"/>
  <c r="BF13"/>
  <c r="BG13"/>
  <c r="BH13"/>
  <c r="BI13"/>
  <c r="BJ13"/>
  <c r="BK13"/>
  <c r="BL13"/>
  <c r="BM13"/>
  <c r="BN13"/>
  <c r="BO13"/>
  <c r="BP13"/>
  <c r="BQ13"/>
  <c r="BR13"/>
  <c r="BE2"/>
  <c r="BF2"/>
  <c r="BG2"/>
  <c r="BH2"/>
  <c r="BI2"/>
  <c r="BJ2"/>
  <c r="BK2"/>
  <c r="BL2"/>
  <c r="BM2"/>
  <c r="BN2"/>
  <c r="BO2"/>
  <c r="BP2"/>
  <c r="BQ2"/>
  <c r="BR2"/>
  <c r="BD3"/>
  <c r="BD4"/>
  <c r="BD5"/>
  <c r="BD6"/>
  <c r="BD7"/>
  <c r="BD8"/>
  <c r="BD9"/>
  <c r="BD10"/>
  <c r="BD11"/>
  <c r="BD12"/>
  <c r="BD13"/>
  <c r="BD2"/>
  <c r="BC3"/>
  <c r="BC4"/>
  <c r="BC5"/>
  <c r="BC6"/>
  <c r="BC7"/>
  <c r="BC8"/>
  <c r="BC9"/>
  <c r="BC10"/>
  <c r="BC11"/>
  <c r="BC12"/>
  <c r="BC13"/>
  <c r="BC2"/>
  <c r="G11" i="8" l="1"/>
  <c r="AM11"/>
  <c r="J158"/>
  <c r="R158"/>
  <c r="Z158"/>
  <c r="AH158"/>
  <c r="AP158"/>
  <c r="AX158"/>
  <c r="I148"/>
  <c r="U148"/>
  <c r="Y148"/>
  <c r="AK148"/>
  <c r="AO148"/>
  <c r="F148"/>
  <c r="E11"/>
  <c r="AE11"/>
  <c r="O11"/>
  <c r="AU11"/>
  <c r="G158"/>
  <c r="K148"/>
  <c r="O158"/>
  <c r="S148"/>
  <c r="W158"/>
  <c r="AA148"/>
  <c r="AE158"/>
  <c r="AI148"/>
  <c r="AM158"/>
  <c r="AQ148"/>
  <c r="AU158"/>
  <c r="AY148"/>
  <c r="J148"/>
  <c r="J149" s="1"/>
  <c r="J150" s="1"/>
  <c r="J151" s="1"/>
  <c r="N148"/>
  <c r="R148"/>
  <c r="R149" s="1"/>
  <c r="R150" s="1"/>
  <c r="R151" s="1"/>
  <c r="V148"/>
  <c r="Z148"/>
  <c r="AD148"/>
  <c r="AH148"/>
  <c r="AL148"/>
  <c r="AP148"/>
  <c r="AP149" s="1"/>
  <c r="AP150" s="1"/>
  <c r="AP151" s="1"/>
  <c r="AT148"/>
  <c r="AX148"/>
  <c r="AX149" s="1"/>
  <c r="AX150" s="1"/>
  <c r="AX151" s="1"/>
  <c r="M148"/>
  <c r="Q148"/>
  <c r="Q149" s="1"/>
  <c r="AC148"/>
  <c r="AG148"/>
  <c r="AG149" s="1"/>
  <c r="AS148"/>
  <c r="AW148"/>
  <c r="M11"/>
  <c r="U11"/>
  <c r="AC11"/>
  <c r="AK11"/>
  <c r="AS11"/>
  <c r="F11"/>
  <c r="E148"/>
  <c r="K158"/>
  <c r="S158"/>
  <c r="AA158"/>
  <c r="AI158"/>
  <c r="AQ158"/>
  <c r="AY158"/>
  <c r="K11"/>
  <c r="S11"/>
  <c r="AA11"/>
  <c r="AI11"/>
  <c r="AQ11"/>
  <c r="AY11"/>
  <c r="H158"/>
  <c r="L158"/>
  <c r="P158"/>
  <c r="T158"/>
  <c r="X158"/>
  <c r="AB158"/>
  <c r="AF158"/>
  <c r="AJ158"/>
  <c r="AN158"/>
  <c r="AR158"/>
  <c r="AV158"/>
  <c r="AZ158"/>
  <c r="G148"/>
  <c r="O148"/>
  <c r="W148"/>
  <c r="AE148"/>
  <c r="AM148"/>
  <c r="AU148"/>
  <c r="I11"/>
  <c r="Q11"/>
  <c r="Y11"/>
  <c r="AG11"/>
  <c r="AO11"/>
  <c r="AW11"/>
  <c r="H148"/>
  <c r="L148"/>
  <c r="P148"/>
  <c r="T148"/>
  <c r="X148"/>
  <c r="X149" s="1"/>
  <c r="X150" s="1"/>
  <c r="X151" s="1"/>
  <c r="AB148"/>
  <c r="AF148"/>
  <c r="AF149" s="1"/>
  <c r="AJ148"/>
  <c r="AN148"/>
  <c r="AN150" s="1"/>
  <c r="AN151" s="1"/>
  <c r="AR148"/>
  <c r="AV148"/>
  <c r="AZ148"/>
  <c r="I158"/>
  <c r="M158"/>
  <c r="Q158"/>
  <c r="U158"/>
  <c r="Y158"/>
  <c r="AC158"/>
  <c r="AG158"/>
  <c r="AK158"/>
  <c r="AO158"/>
  <c r="AS158"/>
  <c r="AW158"/>
  <c r="J11"/>
  <c r="N11"/>
  <c r="R11"/>
  <c r="V11"/>
  <c r="Z11"/>
  <c r="AD11"/>
  <c r="AH11"/>
  <c r="AL11"/>
  <c r="AP11"/>
  <c r="AT11"/>
  <c r="AX11"/>
  <c r="H11"/>
  <c r="L11"/>
  <c r="P11"/>
  <c r="T11"/>
  <c r="X11"/>
  <c r="AB11"/>
  <c r="AF11"/>
  <c r="AJ11"/>
  <c r="AN11"/>
  <c r="AR11"/>
  <c r="AV11"/>
  <c r="AZ11"/>
  <c r="G149"/>
  <c r="G150" s="1"/>
  <c r="G151" s="1"/>
  <c r="I150"/>
  <c r="I151" s="1"/>
  <c r="I149"/>
  <c r="K149"/>
  <c r="K150" s="1"/>
  <c r="K151" s="1"/>
  <c r="M149"/>
  <c r="M150" s="1"/>
  <c r="M151" s="1"/>
  <c r="O149"/>
  <c r="O150" s="1"/>
  <c r="O151" s="1"/>
  <c r="Q150"/>
  <c r="Q151" s="1"/>
  <c r="S149"/>
  <c r="S150" s="1"/>
  <c r="S151" s="1"/>
  <c r="U149"/>
  <c r="U150" s="1"/>
  <c r="U151" s="1"/>
  <c r="W149"/>
  <c r="Y149"/>
  <c r="Y150" s="1"/>
  <c r="Y151" s="1"/>
  <c r="AA149"/>
  <c r="AA150" s="1"/>
  <c r="AA151" s="1"/>
  <c r="AC149"/>
  <c r="AC150" s="1"/>
  <c r="AC151" s="1"/>
  <c r="AE149"/>
  <c r="AE150" s="1"/>
  <c r="AE151" s="1"/>
  <c r="AG150"/>
  <c r="AG151" s="1"/>
  <c r="AI149"/>
  <c r="AI150" s="1"/>
  <c r="AI151" s="1"/>
  <c r="AK149"/>
  <c r="AK150" s="1"/>
  <c r="AK151" s="1"/>
  <c r="AM149"/>
  <c r="AM150" s="1"/>
  <c r="AM151" s="1"/>
  <c r="AO150"/>
  <c r="AO151" s="1"/>
  <c r="AO149"/>
  <c r="AQ149"/>
  <c r="AQ150" s="1"/>
  <c r="AQ151" s="1"/>
  <c r="AS149"/>
  <c r="AS150" s="1"/>
  <c r="AS151" s="1"/>
  <c r="AU149"/>
  <c r="AU150" s="1"/>
  <c r="AU151" s="1"/>
  <c r="AW149"/>
  <c r="AW150" s="1"/>
  <c r="AW151" s="1"/>
  <c r="AY150"/>
  <c r="AY151" s="1"/>
  <c r="AY149"/>
  <c r="F149"/>
  <c r="F150" s="1"/>
  <c r="F151" s="1"/>
  <c r="H149"/>
  <c r="H150" s="1"/>
  <c r="H151" s="1"/>
  <c r="L149"/>
  <c r="L150" s="1"/>
  <c r="L151" s="1"/>
  <c r="N149"/>
  <c r="N150" s="1"/>
  <c r="N151" s="1"/>
  <c r="P149"/>
  <c r="T149"/>
  <c r="T150" s="1"/>
  <c r="T151" s="1"/>
  <c r="V150"/>
  <c r="V151" s="1"/>
  <c r="V149"/>
  <c r="Z149"/>
  <c r="Z150" s="1"/>
  <c r="Z151" s="1"/>
  <c r="AB149"/>
  <c r="AB150" s="1"/>
  <c r="AB151" s="1"/>
  <c r="AD149"/>
  <c r="AD150" s="1"/>
  <c r="AD151" s="1"/>
  <c r="AH149"/>
  <c r="AH150" s="1"/>
  <c r="AH151" s="1"/>
  <c r="AJ149"/>
  <c r="AJ150" s="1"/>
  <c r="AJ151" s="1"/>
  <c r="AL149"/>
  <c r="AL150" s="1"/>
  <c r="AL151" s="1"/>
  <c r="AN149"/>
  <c r="AR149"/>
  <c r="AR150" s="1"/>
  <c r="AR151" s="1"/>
  <c r="AT149"/>
  <c r="AT150" s="1"/>
  <c r="AT151" s="1"/>
  <c r="AV149"/>
  <c r="AZ149"/>
  <c r="AZ150" s="1"/>
  <c r="AZ151" s="1"/>
  <c r="E150"/>
  <c r="E151" s="1"/>
  <c r="E162" s="1"/>
  <c r="E149"/>
  <c r="AV150" l="1"/>
  <c r="AV151" s="1"/>
  <c r="AF150"/>
  <c r="AF151" s="1"/>
  <c r="AF237" s="1"/>
  <c r="AE2" i="9" s="1"/>
  <c r="P150" i="8"/>
  <c r="P151" s="1"/>
  <c r="W150"/>
  <c r="W151" s="1"/>
  <c r="W167" s="1"/>
  <c r="G237"/>
  <c r="F2" i="9" s="1"/>
  <c r="G163" i="8"/>
  <c r="G165"/>
  <c r="G167"/>
  <c r="G162"/>
  <c r="G164"/>
  <c r="G166"/>
  <c r="G168"/>
  <c r="G170"/>
  <c r="G172"/>
  <c r="G174"/>
  <c r="G176"/>
  <c r="G178"/>
  <c r="G169"/>
  <c r="G171"/>
  <c r="G173"/>
  <c r="G175"/>
  <c r="G177"/>
  <c r="G179"/>
  <c r="G181"/>
  <c r="G183"/>
  <c r="G185"/>
  <c r="G187"/>
  <c r="G189"/>
  <c r="G191"/>
  <c r="G193"/>
  <c r="G195"/>
  <c r="G197"/>
  <c r="G199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01"/>
  <c r="G203"/>
  <c r="G205"/>
  <c r="G207"/>
  <c r="G209"/>
  <c r="G211"/>
  <c r="G213"/>
  <c r="G215"/>
  <c r="G217"/>
  <c r="G219"/>
  <c r="G221"/>
  <c r="G222"/>
  <c r="G223"/>
  <c r="E163"/>
  <c r="E165"/>
  <c r="E167"/>
  <c r="E169"/>
  <c r="E171"/>
  <c r="E173"/>
  <c r="E175"/>
  <c r="E177"/>
  <c r="E179"/>
  <c r="E181"/>
  <c r="E183"/>
  <c r="E185"/>
  <c r="E187"/>
  <c r="E189"/>
  <c r="E191"/>
  <c r="E193"/>
  <c r="E195"/>
  <c r="E197"/>
  <c r="E199"/>
  <c r="E201"/>
  <c r="E203"/>
  <c r="E205"/>
  <c r="E207"/>
  <c r="E209"/>
  <c r="E211"/>
  <c r="E213"/>
  <c r="E215"/>
  <c r="E217"/>
  <c r="E219"/>
  <c r="E221"/>
  <c r="E223"/>
  <c r="E164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AZ162"/>
  <c r="AZ164"/>
  <c r="AZ166"/>
  <c r="AZ237"/>
  <c r="AY2" i="9" s="1"/>
  <c r="AZ163" i="8"/>
  <c r="AZ165"/>
  <c r="AZ167"/>
  <c r="AZ169"/>
  <c r="AZ171"/>
  <c r="AZ173"/>
  <c r="AZ175"/>
  <c r="AZ177"/>
  <c r="AZ168"/>
  <c r="AZ170"/>
  <c r="AZ172"/>
  <c r="AZ174"/>
  <c r="AZ176"/>
  <c r="AZ178"/>
  <c r="AZ180"/>
  <c r="AZ182"/>
  <c r="AZ184"/>
  <c r="AZ186"/>
  <c r="AZ188"/>
  <c r="AZ190"/>
  <c r="AZ192"/>
  <c r="AZ194"/>
  <c r="AZ196"/>
  <c r="AZ198"/>
  <c r="AZ179"/>
  <c r="AZ181"/>
  <c r="AZ183"/>
  <c r="AZ185"/>
  <c r="AZ187"/>
  <c r="AZ189"/>
  <c r="AZ191"/>
  <c r="AZ193"/>
  <c r="AZ195"/>
  <c r="AZ197"/>
  <c r="AZ199"/>
  <c r="AZ201"/>
  <c r="AZ203"/>
  <c r="AZ205"/>
  <c r="AZ207"/>
  <c r="AZ209"/>
  <c r="AZ211"/>
  <c r="AZ213"/>
  <c r="AZ215"/>
  <c r="AZ217"/>
  <c r="AZ219"/>
  <c r="AZ200"/>
  <c r="AZ202"/>
  <c r="AZ204"/>
  <c r="AZ206"/>
  <c r="AZ208"/>
  <c r="AZ210"/>
  <c r="AZ212"/>
  <c r="AZ214"/>
  <c r="AZ216"/>
  <c r="AZ218"/>
  <c r="AZ220"/>
  <c r="AZ222"/>
  <c r="AZ221"/>
  <c r="AZ223"/>
  <c r="AX162"/>
  <c r="AX164"/>
  <c r="AX166"/>
  <c r="AX237"/>
  <c r="AW2" i="9" s="1"/>
  <c r="AX163" i="8"/>
  <c r="AX165"/>
  <c r="AX167"/>
  <c r="AX169"/>
  <c r="AX171"/>
  <c r="AX173"/>
  <c r="AX175"/>
  <c r="AX177"/>
  <c r="AX168"/>
  <c r="AX170"/>
  <c r="AX172"/>
  <c r="AX174"/>
  <c r="AX176"/>
  <c r="AX178"/>
  <c r="AX180"/>
  <c r="AX182"/>
  <c r="AX184"/>
  <c r="AX186"/>
  <c r="AX188"/>
  <c r="AX190"/>
  <c r="AX192"/>
  <c r="AX194"/>
  <c r="AX196"/>
  <c r="AX198"/>
  <c r="AX179"/>
  <c r="AX181"/>
  <c r="AX183"/>
  <c r="AX185"/>
  <c r="AX187"/>
  <c r="AX189"/>
  <c r="AX191"/>
  <c r="AX193"/>
  <c r="AX195"/>
  <c r="AX197"/>
  <c r="AX199"/>
  <c r="AX201"/>
  <c r="AX203"/>
  <c r="AX205"/>
  <c r="AX207"/>
  <c r="AX209"/>
  <c r="AX211"/>
  <c r="AX213"/>
  <c r="AX215"/>
  <c r="AX217"/>
  <c r="AX219"/>
  <c r="AX200"/>
  <c r="AX202"/>
  <c r="AX204"/>
  <c r="AX206"/>
  <c r="AX208"/>
  <c r="AX210"/>
  <c r="AX212"/>
  <c r="AX214"/>
  <c r="AX216"/>
  <c r="AX218"/>
  <c r="AX220"/>
  <c r="AX221"/>
  <c r="AX222"/>
  <c r="AX223"/>
  <c r="AV162"/>
  <c r="AV164"/>
  <c r="AV166"/>
  <c r="AV237"/>
  <c r="AU2" i="9" s="1"/>
  <c r="AV163" i="8"/>
  <c r="AV165"/>
  <c r="AV167"/>
  <c r="AV169"/>
  <c r="AV171"/>
  <c r="AV173"/>
  <c r="AV175"/>
  <c r="AV177"/>
  <c r="AV168"/>
  <c r="AV170"/>
  <c r="AV172"/>
  <c r="AV174"/>
  <c r="AV176"/>
  <c r="AV178"/>
  <c r="AV180"/>
  <c r="AV182"/>
  <c r="AV184"/>
  <c r="AV186"/>
  <c r="AV188"/>
  <c r="AV190"/>
  <c r="AV192"/>
  <c r="AV194"/>
  <c r="AV196"/>
  <c r="AV198"/>
  <c r="AV179"/>
  <c r="AV181"/>
  <c r="AV183"/>
  <c r="AV185"/>
  <c r="AV187"/>
  <c r="AV189"/>
  <c r="AV191"/>
  <c r="AV193"/>
  <c r="AV195"/>
  <c r="AV197"/>
  <c r="AV199"/>
  <c r="AV201"/>
  <c r="AV203"/>
  <c r="AV205"/>
  <c r="AV207"/>
  <c r="AV209"/>
  <c r="AV211"/>
  <c r="AV213"/>
  <c r="AV215"/>
  <c r="AV217"/>
  <c r="AV219"/>
  <c r="AV200"/>
  <c r="AV202"/>
  <c r="AV204"/>
  <c r="AV206"/>
  <c r="AV208"/>
  <c r="AV210"/>
  <c r="AV212"/>
  <c r="AV214"/>
  <c r="AV216"/>
  <c r="AV218"/>
  <c r="AV220"/>
  <c r="AV222"/>
  <c r="AV221"/>
  <c r="AV223"/>
  <c r="AT162"/>
  <c r="AT164"/>
  <c r="AT166"/>
  <c r="AT237"/>
  <c r="AS2" i="9" s="1"/>
  <c r="AT163" i="8"/>
  <c r="AT165"/>
  <c r="AT167"/>
  <c r="AT169"/>
  <c r="AT171"/>
  <c r="AT173"/>
  <c r="AT175"/>
  <c r="AT177"/>
  <c r="AT168"/>
  <c r="AT170"/>
  <c r="AT172"/>
  <c r="AT174"/>
  <c r="AT176"/>
  <c r="AT178"/>
  <c r="AT180"/>
  <c r="AT182"/>
  <c r="AT184"/>
  <c r="AT186"/>
  <c r="AT188"/>
  <c r="AT190"/>
  <c r="AT192"/>
  <c r="AT194"/>
  <c r="AT196"/>
  <c r="AT198"/>
  <c r="AT179"/>
  <c r="AT181"/>
  <c r="AT183"/>
  <c r="AT185"/>
  <c r="AT187"/>
  <c r="AT189"/>
  <c r="AT191"/>
  <c r="AT193"/>
  <c r="AT195"/>
  <c r="AT197"/>
  <c r="AT199"/>
  <c r="AT201"/>
  <c r="AT203"/>
  <c r="AT205"/>
  <c r="AT207"/>
  <c r="AT209"/>
  <c r="AT211"/>
  <c r="AT213"/>
  <c r="AT215"/>
  <c r="AT217"/>
  <c r="AT219"/>
  <c r="AT200"/>
  <c r="AT202"/>
  <c r="AT204"/>
  <c r="AT206"/>
  <c r="AT208"/>
  <c r="AT210"/>
  <c r="AT212"/>
  <c r="AT214"/>
  <c r="AT216"/>
  <c r="AT218"/>
  <c r="AT220"/>
  <c r="AT221"/>
  <c r="AT222"/>
  <c r="AT223"/>
  <c r="AR162"/>
  <c r="AR164"/>
  <c r="AR166"/>
  <c r="AR237"/>
  <c r="AQ2" i="9" s="1"/>
  <c r="AR163" i="8"/>
  <c r="AR165"/>
  <c r="AR167"/>
  <c r="AR169"/>
  <c r="AR171"/>
  <c r="AR173"/>
  <c r="AR175"/>
  <c r="AR177"/>
  <c r="AR168"/>
  <c r="AR170"/>
  <c r="AR172"/>
  <c r="AR174"/>
  <c r="AR176"/>
  <c r="AR178"/>
  <c r="AR180"/>
  <c r="AR182"/>
  <c r="AR184"/>
  <c r="AR186"/>
  <c r="AR188"/>
  <c r="AR190"/>
  <c r="AR192"/>
  <c r="AR194"/>
  <c r="AR196"/>
  <c r="AR198"/>
  <c r="AR179"/>
  <c r="AR181"/>
  <c r="AR183"/>
  <c r="AR185"/>
  <c r="AR187"/>
  <c r="AR189"/>
  <c r="AR191"/>
  <c r="AR193"/>
  <c r="AR195"/>
  <c r="AR197"/>
  <c r="AR199"/>
  <c r="AR201"/>
  <c r="AR203"/>
  <c r="AR205"/>
  <c r="AR207"/>
  <c r="AR209"/>
  <c r="AR211"/>
  <c r="AR213"/>
  <c r="AR215"/>
  <c r="AR217"/>
  <c r="AR219"/>
  <c r="AR200"/>
  <c r="AR202"/>
  <c r="AR204"/>
  <c r="AR206"/>
  <c r="AR208"/>
  <c r="AR210"/>
  <c r="AR212"/>
  <c r="AR214"/>
  <c r="AR216"/>
  <c r="AR218"/>
  <c r="AR220"/>
  <c r="AR222"/>
  <c r="AR221"/>
  <c r="AR223"/>
  <c r="AP162"/>
  <c r="AP164"/>
  <c r="AP166"/>
  <c r="AP237"/>
  <c r="AO2" i="9" s="1"/>
  <c r="AP163" i="8"/>
  <c r="AP165"/>
  <c r="AP167"/>
  <c r="AP169"/>
  <c r="AP171"/>
  <c r="AP173"/>
  <c r="AP175"/>
  <c r="AP177"/>
  <c r="AP168"/>
  <c r="AP170"/>
  <c r="AP172"/>
  <c r="AP174"/>
  <c r="AP176"/>
  <c r="AP178"/>
  <c r="AP180"/>
  <c r="AP182"/>
  <c r="AP184"/>
  <c r="AP186"/>
  <c r="AP188"/>
  <c r="AP190"/>
  <c r="AP192"/>
  <c r="AP194"/>
  <c r="AP196"/>
  <c r="AP198"/>
  <c r="AP179"/>
  <c r="AP181"/>
  <c r="AP183"/>
  <c r="AP185"/>
  <c r="AP187"/>
  <c r="AP189"/>
  <c r="AP191"/>
  <c r="AP193"/>
  <c r="AP195"/>
  <c r="AP197"/>
  <c r="AP199"/>
  <c r="AP201"/>
  <c r="AP203"/>
  <c r="AP205"/>
  <c r="AP207"/>
  <c r="AP209"/>
  <c r="AP211"/>
  <c r="AP213"/>
  <c r="AP215"/>
  <c r="AP217"/>
  <c r="AP219"/>
  <c r="AP200"/>
  <c r="AP202"/>
  <c r="AP204"/>
  <c r="AP206"/>
  <c r="AP208"/>
  <c r="AP210"/>
  <c r="AP212"/>
  <c r="AP214"/>
  <c r="AP216"/>
  <c r="AP218"/>
  <c r="AP220"/>
  <c r="AP221"/>
  <c r="AP222"/>
  <c r="AP223"/>
  <c r="AN162"/>
  <c r="AN164"/>
  <c r="AN166"/>
  <c r="AN163"/>
  <c r="AN165"/>
  <c r="AN167"/>
  <c r="AN169"/>
  <c r="AN171"/>
  <c r="AN173"/>
  <c r="AN175"/>
  <c r="AN177"/>
  <c r="AN168"/>
  <c r="AN170"/>
  <c r="AN172"/>
  <c r="AN174"/>
  <c r="AN176"/>
  <c r="AN178"/>
  <c r="AN180"/>
  <c r="AN182"/>
  <c r="AN184"/>
  <c r="AN186"/>
  <c r="AN188"/>
  <c r="AN190"/>
  <c r="AN192"/>
  <c r="AN194"/>
  <c r="AN196"/>
  <c r="AN198"/>
  <c r="AN179"/>
  <c r="AN181"/>
  <c r="AN183"/>
  <c r="AN185"/>
  <c r="AN187"/>
  <c r="AN189"/>
  <c r="AN191"/>
  <c r="AN193"/>
  <c r="AN195"/>
  <c r="AN197"/>
  <c r="AN199"/>
  <c r="AN201"/>
  <c r="AN203"/>
  <c r="AN205"/>
  <c r="AN207"/>
  <c r="AN209"/>
  <c r="AN211"/>
  <c r="AN213"/>
  <c r="AN215"/>
  <c r="AN217"/>
  <c r="AN219"/>
  <c r="AN200"/>
  <c r="AN202"/>
  <c r="AN204"/>
  <c r="AN206"/>
  <c r="AN208"/>
  <c r="AN210"/>
  <c r="AN212"/>
  <c r="AN214"/>
  <c r="AN216"/>
  <c r="AN218"/>
  <c r="AN220"/>
  <c r="AN222"/>
  <c r="AN221"/>
  <c r="AN223"/>
  <c r="AL162"/>
  <c r="AL164"/>
  <c r="AL166"/>
  <c r="AL237"/>
  <c r="AK2" i="9" s="1"/>
  <c r="AL163" i="8"/>
  <c r="AL165"/>
  <c r="AL167"/>
  <c r="AL169"/>
  <c r="AL171"/>
  <c r="AL173"/>
  <c r="AL175"/>
  <c r="AL177"/>
  <c r="AL168"/>
  <c r="AL170"/>
  <c r="AL172"/>
  <c r="AL174"/>
  <c r="AL176"/>
  <c r="AL178"/>
  <c r="AL180"/>
  <c r="AL182"/>
  <c r="AL184"/>
  <c r="AL186"/>
  <c r="AL188"/>
  <c r="AL190"/>
  <c r="AL192"/>
  <c r="AL194"/>
  <c r="AL196"/>
  <c r="AL198"/>
  <c r="AL179"/>
  <c r="AL181"/>
  <c r="AL183"/>
  <c r="AL185"/>
  <c r="AL187"/>
  <c r="AL189"/>
  <c r="AL191"/>
  <c r="AL193"/>
  <c r="AL195"/>
  <c r="AL197"/>
  <c r="AL199"/>
  <c r="AL201"/>
  <c r="AL203"/>
  <c r="AL205"/>
  <c r="AL207"/>
  <c r="AL209"/>
  <c r="AL211"/>
  <c r="AL213"/>
  <c r="AL215"/>
  <c r="AL217"/>
  <c r="AL219"/>
  <c r="AL221"/>
  <c r="AL200"/>
  <c r="AL202"/>
  <c r="AL204"/>
  <c r="AL206"/>
  <c r="AL208"/>
  <c r="AL210"/>
  <c r="AL212"/>
  <c r="AL214"/>
  <c r="AL216"/>
  <c r="AL218"/>
  <c r="AL220"/>
  <c r="AL222"/>
  <c r="AL223"/>
  <c r="AJ162"/>
  <c r="AJ164"/>
  <c r="AJ166"/>
  <c r="AJ237"/>
  <c r="AI2" i="9" s="1"/>
  <c r="AJ163" i="8"/>
  <c r="AJ165"/>
  <c r="AJ167"/>
  <c r="AJ169"/>
  <c r="AJ171"/>
  <c r="AJ173"/>
  <c r="AJ175"/>
  <c r="AJ177"/>
  <c r="AJ168"/>
  <c r="AJ170"/>
  <c r="AJ172"/>
  <c r="AJ174"/>
  <c r="AJ176"/>
  <c r="AJ178"/>
  <c r="AJ180"/>
  <c r="AJ182"/>
  <c r="AJ184"/>
  <c r="AJ186"/>
  <c r="AJ188"/>
  <c r="AJ190"/>
  <c r="AJ192"/>
  <c r="AJ194"/>
  <c r="AJ196"/>
  <c r="AJ198"/>
  <c r="AJ179"/>
  <c r="AJ181"/>
  <c r="AJ183"/>
  <c r="AJ185"/>
  <c r="AJ187"/>
  <c r="AJ189"/>
  <c r="AJ191"/>
  <c r="AJ193"/>
  <c r="AJ195"/>
  <c r="AJ197"/>
  <c r="AJ199"/>
  <c r="AJ201"/>
  <c r="AJ203"/>
  <c r="AJ205"/>
  <c r="AJ207"/>
  <c r="AJ209"/>
  <c r="AJ211"/>
  <c r="AJ213"/>
  <c r="AJ215"/>
  <c r="AJ217"/>
  <c r="AJ219"/>
  <c r="AJ221"/>
  <c r="AJ200"/>
  <c r="AJ202"/>
  <c r="AJ204"/>
  <c r="AJ206"/>
  <c r="AJ208"/>
  <c r="AJ210"/>
  <c r="AJ212"/>
  <c r="AJ214"/>
  <c r="AJ216"/>
  <c r="AJ218"/>
  <c r="AJ220"/>
  <c r="AJ222"/>
  <c r="AJ223"/>
  <c r="AH162"/>
  <c r="AH164"/>
  <c r="AH166"/>
  <c r="AH237"/>
  <c r="AG2" i="9" s="1"/>
  <c r="AH163" i="8"/>
  <c r="AH165"/>
  <c r="AH167"/>
  <c r="AH169"/>
  <c r="AH171"/>
  <c r="AH173"/>
  <c r="AH175"/>
  <c r="AH177"/>
  <c r="AH168"/>
  <c r="AH170"/>
  <c r="AH172"/>
  <c r="AH174"/>
  <c r="AH176"/>
  <c r="AH178"/>
  <c r="AH180"/>
  <c r="AH182"/>
  <c r="AH184"/>
  <c r="AH186"/>
  <c r="AH188"/>
  <c r="AH190"/>
  <c r="AH192"/>
  <c r="AH194"/>
  <c r="AH196"/>
  <c r="AH198"/>
  <c r="AH179"/>
  <c r="AH181"/>
  <c r="AH183"/>
  <c r="AH185"/>
  <c r="AH187"/>
  <c r="AH189"/>
  <c r="AH191"/>
  <c r="AH193"/>
  <c r="AH195"/>
  <c r="AH197"/>
  <c r="AH199"/>
  <c r="AH200"/>
  <c r="AH201"/>
  <c r="AH203"/>
  <c r="AH205"/>
  <c r="AH207"/>
  <c r="AH209"/>
  <c r="AH211"/>
  <c r="AH213"/>
  <c r="AH215"/>
  <c r="AH217"/>
  <c r="AH219"/>
  <c r="AH221"/>
  <c r="AH202"/>
  <c r="AH204"/>
  <c r="AH206"/>
  <c r="AH208"/>
  <c r="AH210"/>
  <c r="AH212"/>
  <c r="AH214"/>
  <c r="AH216"/>
  <c r="AH218"/>
  <c r="AH220"/>
  <c r="AH222"/>
  <c r="AH223"/>
  <c r="AF162"/>
  <c r="AF166"/>
  <c r="AF163"/>
  <c r="AF167"/>
  <c r="AF171"/>
  <c r="AF175"/>
  <c r="AF168"/>
  <c r="AF172"/>
  <c r="AF176"/>
  <c r="AF180"/>
  <c r="AF184"/>
  <c r="AF188"/>
  <c r="AF192"/>
  <c r="AF196"/>
  <c r="AF179"/>
  <c r="AF183"/>
  <c r="AF187"/>
  <c r="AF191"/>
  <c r="AF195"/>
  <c r="AF199"/>
  <c r="AF203"/>
  <c r="AF207"/>
  <c r="AF211"/>
  <c r="AF215"/>
  <c r="AF219"/>
  <c r="AF200"/>
  <c r="AF204"/>
  <c r="AF208"/>
  <c r="AF212"/>
  <c r="AF216"/>
  <c r="AF220"/>
  <c r="AF223"/>
  <c r="AD162"/>
  <c r="AD164"/>
  <c r="AD166"/>
  <c r="AD237"/>
  <c r="AC2" i="9" s="1"/>
  <c r="AD163" i="8"/>
  <c r="AD165"/>
  <c r="AD167"/>
  <c r="AD169"/>
  <c r="AD171"/>
  <c r="AD173"/>
  <c r="AD175"/>
  <c r="AD177"/>
  <c r="AD168"/>
  <c r="AD170"/>
  <c r="AD172"/>
  <c r="AD174"/>
  <c r="AD176"/>
  <c r="AD178"/>
  <c r="AD180"/>
  <c r="AD182"/>
  <c r="AD184"/>
  <c r="AD186"/>
  <c r="AD188"/>
  <c r="AD190"/>
  <c r="AD192"/>
  <c r="AD194"/>
  <c r="AD196"/>
  <c r="AD198"/>
  <c r="AD179"/>
  <c r="AD181"/>
  <c r="AD183"/>
  <c r="AD185"/>
  <c r="AD187"/>
  <c r="AD189"/>
  <c r="AD191"/>
  <c r="AD193"/>
  <c r="AD195"/>
  <c r="AD197"/>
  <c r="AD199"/>
  <c r="AD200"/>
  <c r="AD201"/>
  <c r="AD203"/>
  <c r="AD205"/>
  <c r="AD207"/>
  <c r="AD209"/>
  <c r="AD211"/>
  <c r="AD213"/>
  <c r="AD215"/>
  <c r="AD217"/>
  <c r="AD219"/>
  <c r="AD221"/>
  <c r="AD202"/>
  <c r="AD204"/>
  <c r="AD206"/>
  <c r="AD208"/>
  <c r="AD210"/>
  <c r="AD212"/>
  <c r="AD214"/>
  <c r="AD216"/>
  <c r="AD218"/>
  <c r="AD220"/>
  <c r="AD222"/>
  <c r="AD223"/>
  <c r="AB162"/>
  <c r="AB164"/>
  <c r="AB166"/>
  <c r="AB237"/>
  <c r="AA2" i="9" s="1"/>
  <c r="AB163" i="8"/>
  <c r="AB165"/>
  <c r="AB167"/>
  <c r="AB169"/>
  <c r="AB171"/>
  <c r="AB173"/>
  <c r="AB175"/>
  <c r="AB177"/>
  <c r="AB168"/>
  <c r="AB170"/>
  <c r="AB172"/>
  <c r="AB174"/>
  <c r="AB176"/>
  <c r="AB178"/>
  <c r="AB180"/>
  <c r="AB182"/>
  <c r="AB184"/>
  <c r="AB186"/>
  <c r="AB188"/>
  <c r="AB190"/>
  <c r="AB192"/>
  <c r="AB194"/>
  <c r="AB196"/>
  <c r="AB198"/>
  <c r="AB179"/>
  <c r="AB181"/>
  <c r="AB183"/>
  <c r="AB185"/>
  <c r="AB187"/>
  <c r="AB189"/>
  <c r="AB191"/>
  <c r="AB193"/>
  <c r="AB195"/>
  <c r="AB197"/>
  <c r="AB199"/>
  <c r="AB201"/>
  <c r="AB203"/>
  <c r="AB205"/>
  <c r="AB207"/>
  <c r="AB209"/>
  <c r="AB211"/>
  <c r="AB213"/>
  <c r="AB215"/>
  <c r="AB217"/>
  <c r="AB219"/>
  <c r="AB221"/>
  <c r="AB200"/>
  <c r="AB202"/>
  <c r="AB204"/>
  <c r="AB206"/>
  <c r="AB208"/>
  <c r="AB210"/>
  <c r="AB212"/>
  <c r="AB214"/>
  <c r="AB216"/>
  <c r="AB218"/>
  <c r="AB220"/>
  <c r="AB222"/>
  <c r="AB223"/>
  <c r="Z162"/>
  <c r="Z164"/>
  <c r="Z166"/>
  <c r="Z237"/>
  <c r="Y2" i="9" s="1"/>
  <c r="Z163" i="8"/>
  <c r="Z165"/>
  <c r="Z167"/>
  <c r="Z169"/>
  <c r="Z171"/>
  <c r="Z173"/>
  <c r="Z175"/>
  <c r="Z177"/>
  <c r="Z168"/>
  <c r="Z170"/>
  <c r="Z172"/>
  <c r="Z174"/>
  <c r="Z176"/>
  <c r="Z178"/>
  <c r="Z180"/>
  <c r="Z182"/>
  <c r="Z184"/>
  <c r="Z186"/>
  <c r="Z188"/>
  <c r="Z190"/>
  <c r="Z192"/>
  <c r="Z194"/>
  <c r="Z196"/>
  <c r="Z198"/>
  <c r="Z179"/>
  <c r="Z181"/>
  <c r="Z183"/>
  <c r="Z185"/>
  <c r="Z187"/>
  <c r="Z189"/>
  <c r="Z191"/>
  <c r="Z193"/>
  <c r="Z195"/>
  <c r="Z197"/>
  <c r="Z199"/>
  <c r="Z200"/>
  <c r="Z201"/>
  <c r="Z203"/>
  <c r="Z205"/>
  <c r="Z207"/>
  <c r="Z209"/>
  <c r="Z211"/>
  <c r="Z213"/>
  <c r="Z215"/>
  <c r="Z217"/>
  <c r="Z219"/>
  <c r="Z221"/>
  <c r="Z202"/>
  <c r="Z204"/>
  <c r="Z206"/>
  <c r="Z208"/>
  <c r="Z210"/>
  <c r="Z212"/>
  <c r="Z214"/>
  <c r="Z216"/>
  <c r="Z218"/>
  <c r="Z220"/>
  <c r="Z222"/>
  <c r="Z223"/>
  <c r="X162"/>
  <c r="X164"/>
  <c r="X166"/>
  <c r="X237"/>
  <c r="W2" i="9" s="1"/>
  <c r="X163" i="8"/>
  <c r="X165"/>
  <c r="X167"/>
  <c r="X169"/>
  <c r="X171"/>
  <c r="X173"/>
  <c r="X175"/>
  <c r="X177"/>
  <c r="X168"/>
  <c r="X170"/>
  <c r="X172"/>
  <c r="X174"/>
  <c r="X176"/>
  <c r="X178"/>
  <c r="X180"/>
  <c r="X182"/>
  <c r="X184"/>
  <c r="X186"/>
  <c r="X188"/>
  <c r="X190"/>
  <c r="X192"/>
  <c r="X194"/>
  <c r="X196"/>
  <c r="X198"/>
  <c r="X179"/>
  <c r="X181"/>
  <c r="X183"/>
  <c r="X185"/>
  <c r="X187"/>
  <c r="X189"/>
  <c r="X191"/>
  <c r="X193"/>
  <c r="X195"/>
  <c r="X197"/>
  <c r="X199"/>
  <c r="X201"/>
  <c r="X203"/>
  <c r="X205"/>
  <c r="X207"/>
  <c r="X209"/>
  <c r="X211"/>
  <c r="X213"/>
  <c r="X215"/>
  <c r="X217"/>
  <c r="X219"/>
  <c r="X221"/>
  <c r="X200"/>
  <c r="X202"/>
  <c r="X204"/>
  <c r="X206"/>
  <c r="X208"/>
  <c r="X210"/>
  <c r="X212"/>
  <c r="X214"/>
  <c r="X216"/>
  <c r="X218"/>
  <c r="X220"/>
  <c r="X222"/>
  <c r="X223"/>
  <c r="V162"/>
  <c r="V164"/>
  <c r="V166"/>
  <c r="V163"/>
  <c r="V165"/>
  <c r="V167"/>
  <c r="V169"/>
  <c r="V171"/>
  <c r="V173"/>
  <c r="V175"/>
  <c r="V177"/>
  <c r="V168"/>
  <c r="V170"/>
  <c r="V172"/>
  <c r="V174"/>
  <c r="V176"/>
  <c r="V178"/>
  <c r="V180"/>
  <c r="V182"/>
  <c r="V184"/>
  <c r="V186"/>
  <c r="V188"/>
  <c r="V190"/>
  <c r="V192"/>
  <c r="V194"/>
  <c r="V196"/>
  <c r="V198"/>
  <c r="V179"/>
  <c r="V181"/>
  <c r="V183"/>
  <c r="V185"/>
  <c r="V187"/>
  <c r="V189"/>
  <c r="V191"/>
  <c r="V193"/>
  <c r="V195"/>
  <c r="V197"/>
  <c r="V199"/>
  <c r="V200"/>
  <c r="V201"/>
  <c r="V203"/>
  <c r="V205"/>
  <c r="V207"/>
  <c r="V209"/>
  <c r="V211"/>
  <c r="V213"/>
  <c r="V215"/>
  <c r="V217"/>
  <c r="V219"/>
  <c r="V221"/>
  <c r="V202"/>
  <c r="V204"/>
  <c r="V206"/>
  <c r="V208"/>
  <c r="V210"/>
  <c r="V212"/>
  <c r="V214"/>
  <c r="V216"/>
  <c r="V218"/>
  <c r="V220"/>
  <c r="V222"/>
  <c r="V223"/>
  <c r="T162"/>
  <c r="T164"/>
  <c r="T166"/>
  <c r="T237"/>
  <c r="S2" i="9" s="1"/>
  <c r="T163" i="8"/>
  <c r="T165"/>
  <c r="T167"/>
  <c r="T169"/>
  <c r="T171"/>
  <c r="T173"/>
  <c r="T175"/>
  <c r="T177"/>
  <c r="T168"/>
  <c r="T170"/>
  <c r="T172"/>
  <c r="T174"/>
  <c r="T176"/>
  <c r="T178"/>
  <c r="T180"/>
  <c r="T182"/>
  <c r="T184"/>
  <c r="T186"/>
  <c r="T188"/>
  <c r="T190"/>
  <c r="T192"/>
  <c r="T194"/>
  <c r="T196"/>
  <c r="T198"/>
  <c r="T179"/>
  <c r="T181"/>
  <c r="T183"/>
  <c r="T185"/>
  <c r="T187"/>
  <c r="T189"/>
  <c r="T191"/>
  <c r="T193"/>
  <c r="T195"/>
  <c r="T197"/>
  <c r="T199"/>
  <c r="T201"/>
  <c r="T203"/>
  <c r="T205"/>
  <c r="T207"/>
  <c r="T209"/>
  <c r="T211"/>
  <c r="T213"/>
  <c r="T215"/>
  <c r="T217"/>
  <c r="T219"/>
  <c r="T221"/>
  <c r="T200"/>
  <c r="T202"/>
  <c r="T204"/>
  <c r="T206"/>
  <c r="T208"/>
  <c r="T210"/>
  <c r="T212"/>
  <c r="T214"/>
  <c r="T216"/>
  <c r="T218"/>
  <c r="T220"/>
  <c r="T222"/>
  <c r="T223"/>
  <c r="R162"/>
  <c r="R164"/>
  <c r="R166"/>
  <c r="R237"/>
  <c r="Q2" i="9" s="1"/>
  <c r="R163" i="8"/>
  <c r="R165"/>
  <c r="R167"/>
  <c r="R169"/>
  <c r="R171"/>
  <c r="R173"/>
  <c r="R175"/>
  <c r="R177"/>
  <c r="R168"/>
  <c r="R170"/>
  <c r="R172"/>
  <c r="R174"/>
  <c r="R176"/>
  <c r="R178"/>
  <c r="R180"/>
  <c r="R182"/>
  <c r="R184"/>
  <c r="R186"/>
  <c r="R188"/>
  <c r="R190"/>
  <c r="R192"/>
  <c r="R194"/>
  <c r="R196"/>
  <c r="R198"/>
  <c r="R179"/>
  <c r="R181"/>
  <c r="R183"/>
  <c r="R185"/>
  <c r="R187"/>
  <c r="R189"/>
  <c r="R191"/>
  <c r="R193"/>
  <c r="R195"/>
  <c r="R197"/>
  <c r="R199"/>
  <c r="R200"/>
  <c r="R201"/>
  <c r="R203"/>
  <c r="R205"/>
  <c r="R207"/>
  <c r="R209"/>
  <c r="R211"/>
  <c r="R213"/>
  <c r="R215"/>
  <c r="R217"/>
  <c r="R219"/>
  <c r="R221"/>
  <c r="R202"/>
  <c r="R204"/>
  <c r="R206"/>
  <c r="R208"/>
  <c r="R210"/>
  <c r="R212"/>
  <c r="R214"/>
  <c r="R216"/>
  <c r="R218"/>
  <c r="R220"/>
  <c r="R222"/>
  <c r="R223"/>
  <c r="P162"/>
  <c r="P164"/>
  <c r="P166"/>
  <c r="P237"/>
  <c r="O2" i="9" s="1"/>
  <c r="P163" i="8"/>
  <c r="P165"/>
  <c r="P167"/>
  <c r="P169"/>
  <c r="P171"/>
  <c r="P173"/>
  <c r="P175"/>
  <c r="P177"/>
  <c r="P168"/>
  <c r="P170"/>
  <c r="P172"/>
  <c r="P174"/>
  <c r="P176"/>
  <c r="P178"/>
  <c r="P180"/>
  <c r="P182"/>
  <c r="P184"/>
  <c r="P186"/>
  <c r="P188"/>
  <c r="P190"/>
  <c r="P192"/>
  <c r="P194"/>
  <c r="P196"/>
  <c r="P198"/>
  <c r="P179"/>
  <c r="P181"/>
  <c r="P183"/>
  <c r="P185"/>
  <c r="P187"/>
  <c r="P189"/>
  <c r="P191"/>
  <c r="P193"/>
  <c r="P195"/>
  <c r="P197"/>
  <c r="P199"/>
  <c r="P201"/>
  <c r="P203"/>
  <c r="P205"/>
  <c r="P207"/>
  <c r="P209"/>
  <c r="P211"/>
  <c r="P213"/>
  <c r="P215"/>
  <c r="P217"/>
  <c r="P219"/>
  <c r="P221"/>
  <c r="P200"/>
  <c r="P202"/>
  <c r="P204"/>
  <c r="P206"/>
  <c r="P208"/>
  <c r="P210"/>
  <c r="P212"/>
  <c r="P214"/>
  <c r="P216"/>
  <c r="P218"/>
  <c r="P220"/>
  <c r="P222"/>
  <c r="P223"/>
  <c r="N162"/>
  <c r="N164"/>
  <c r="N166"/>
  <c r="N237"/>
  <c r="M2" i="9" s="1"/>
  <c r="N163" i="8"/>
  <c r="N165"/>
  <c r="N167"/>
  <c r="N169"/>
  <c r="N171"/>
  <c r="N173"/>
  <c r="N175"/>
  <c r="N177"/>
  <c r="N168"/>
  <c r="N170"/>
  <c r="N172"/>
  <c r="N174"/>
  <c r="N176"/>
  <c r="N178"/>
  <c r="N180"/>
  <c r="N182"/>
  <c r="N184"/>
  <c r="N186"/>
  <c r="N188"/>
  <c r="N190"/>
  <c r="N192"/>
  <c r="N194"/>
  <c r="N196"/>
  <c r="N198"/>
  <c r="N179"/>
  <c r="N181"/>
  <c r="N183"/>
  <c r="N185"/>
  <c r="N187"/>
  <c r="N189"/>
  <c r="N191"/>
  <c r="N193"/>
  <c r="N195"/>
  <c r="N197"/>
  <c r="N199"/>
  <c r="N200"/>
  <c r="N201"/>
  <c r="N203"/>
  <c r="N205"/>
  <c r="N207"/>
  <c r="N209"/>
  <c r="N211"/>
  <c r="N213"/>
  <c r="N215"/>
  <c r="N217"/>
  <c r="N219"/>
  <c r="N221"/>
  <c r="N202"/>
  <c r="N204"/>
  <c r="N206"/>
  <c r="N208"/>
  <c r="N210"/>
  <c r="N212"/>
  <c r="N214"/>
  <c r="N216"/>
  <c r="N218"/>
  <c r="N220"/>
  <c r="N222"/>
  <c r="N223"/>
  <c r="L162"/>
  <c r="L164"/>
  <c r="L166"/>
  <c r="L237"/>
  <c r="K2" i="9" s="1"/>
  <c r="L163" i="8"/>
  <c r="L165"/>
  <c r="L167"/>
  <c r="L169"/>
  <c r="L171"/>
  <c r="L173"/>
  <c r="L175"/>
  <c r="L177"/>
  <c r="L168"/>
  <c r="L170"/>
  <c r="L172"/>
  <c r="L174"/>
  <c r="L176"/>
  <c r="L178"/>
  <c r="L179"/>
  <c r="L180"/>
  <c r="L182"/>
  <c r="L184"/>
  <c r="L186"/>
  <c r="L188"/>
  <c r="L190"/>
  <c r="L192"/>
  <c r="L194"/>
  <c r="L196"/>
  <c r="L198"/>
  <c r="L181"/>
  <c r="L183"/>
  <c r="L185"/>
  <c r="L187"/>
  <c r="L189"/>
  <c r="L191"/>
  <c r="L193"/>
  <c r="L195"/>
  <c r="L197"/>
  <c r="L199"/>
  <c r="L201"/>
  <c r="L203"/>
  <c r="L205"/>
  <c r="L207"/>
  <c r="L209"/>
  <c r="L211"/>
  <c r="L213"/>
  <c r="L215"/>
  <c r="L217"/>
  <c r="L219"/>
  <c r="L221"/>
  <c r="L200"/>
  <c r="L202"/>
  <c r="L204"/>
  <c r="L206"/>
  <c r="L208"/>
  <c r="L210"/>
  <c r="L212"/>
  <c r="L214"/>
  <c r="L216"/>
  <c r="L218"/>
  <c r="L220"/>
  <c r="L222"/>
  <c r="L223"/>
  <c r="J162"/>
  <c r="J164"/>
  <c r="J166"/>
  <c r="J237"/>
  <c r="I2" i="9" s="1"/>
  <c r="J163" i="8"/>
  <c r="J165"/>
  <c r="J167"/>
  <c r="J169"/>
  <c r="J171"/>
  <c r="J173"/>
  <c r="J175"/>
  <c r="J177"/>
  <c r="J168"/>
  <c r="J170"/>
  <c r="J172"/>
  <c r="J174"/>
  <c r="J176"/>
  <c r="J178"/>
  <c r="J180"/>
  <c r="J182"/>
  <c r="J184"/>
  <c r="J186"/>
  <c r="J188"/>
  <c r="J190"/>
  <c r="J192"/>
  <c r="J194"/>
  <c r="J196"/>
  <c r="J198"/>
  <c r="J179"/>
  <c r="J181"/>
  <c r="J183"/>
  <c r="J185"/>
  <c r="J187"/>
  <c r="J189"/>
  <c r="J191"/>
  <c r="J193"/>
  <c r="J195"/>
  <c r="J197"/>
  <c r="J199"/>
  <c r="J200"/>
  <c r="J201"/>
  <c r="J203"/>
  <c r="J205"/>
  <c r="J207"/>
  <c r="J209"/>
  <c r="J211"/>
  <c r="J213"/>
  <c r="J215"/>
  <c r="J217"/>
  <c r="J219"/>
  <c r="J221"/>
  <c r="J202"/>
  <c r="J204"/>
  <c r="J206"/>
  <c r="J208"/>
  <c r="J210"/>
  <c r="J212"/>
  <c r="J214"/>
  <c r="J216"/>
  <c r="J218"/>
  <c r="J220"/>
  <c r="J222"/>
  <c r="J223"/>
  <c r="H162"/>
  <c r="H164"/>
  <c r="H166"/>
  <c r="H237"/>
  <c r="G2" i="9" s="1"/>
  <c r="H163" i="8"/>
  <c r="H165"/>
  <c r="H167"/>
  <c r="H169"/>
  <c r="H171"/>
  <c r="H173"/>
  <c r="H175"/>
  <c r="H177"/>
  <c r="H168"/>
  <c r="H170"/>
  <c r="H172"/>
  <c r="H174"/>
  <c r="H176"/>
  <c r="H178"/>
  <c r="H179"/>
  <c r="H180"/>
  <c r="H182"/>
  <c r="H184"/>
  <c r="H186"/>
  <c r="H188"/>
  <c r="H190"/>
  <c r="H192"/>
  <c r="H194"/>
  <c r="H196"/>
  <c r="H198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19"/>
  <c r="H221"/>
  <c r="H200"/>
  <c r="H202"/>
  <c r="H204"/>
  <c r="H206"/>
  <c r="H208"/>
  <c r="H210"/>
  <c r="H212"/>
  <c r="H214"/>
  <c r="H216"/>
  <c r="H218"/>
  <c r="H220"/>
  <c r="H222"/>
  <c r="H223"/>
  <c r="F164"/>
  <c r="F166"/>
  <c r="F237"/>
  <c r="E2" i="9" s="1"/>
  <c r="F163" i="8"/>
  <c r="F165"/>
  <c r="F167"/>
  <c r="F169"/>
  <c r="F171"/>
  <c r="F173"/>
  <c r="F175"/>
  <c r="F177"/>
  <c r="F168"/>
  <c r="F170"/>
  <c r="F172"/>
  <c r="F174"/>
  <c r="F176"/>
  <c r="F178"/>
  <c r="F180"/>
  <c r="F182"/>
  <c r="F184"/>
  <c r="F186"/>
  <c r="F188"/>
  <c r="F190"/>
  <c r="F192"/>
  <c r="F194"/>
  <c r="F196"/>
  <c r="F198"/>
  <c r="F179"/>
  <c r="F181"/>
  <c r="F183"/>
  <c r="F185"/>
  <c r="F187"/>
  <c r="F189"/>
  <c r="F191"/>
  <c r="F193"/>
  <c r="F195"/>
  <c r="F197"/>
  <c r="F199"/>
  <c r="F200"/>
  <c r="F201"/>
  <c r="F203"/>
  <c r="F205"/>
  <c r="F207"/>
  <c r="F209"/>
  <c r="F211"/>
  <c r="F213"/>
  <c r="F215"/>
  <c r="F217"/>
  <c r="F219"/>
  <c r="F221"/>
  <c r="F202"/>
  <c r="F204"/>
  <c r="F206"/>
  <c r="F208"/>
  <c r="F210"/>
  <c r="F212"/>
  <c r="F214"/>
  <c r="F216"/>
  <c r="F218"/>
  <c r="F220"/>
  <c r="F222"/>
  <c r="F223"/>
  <c r="F162"/>
  <c r="AY163"/>
  <c r="AY165"/>
  <c r="AY162"/>
  <c r="AY164"/>
  <c r="AY166"/>
  <c r="AY168"/>
  <c r="AY170"/>
  <c r="AY172"/>
  <c r="AY174"/>
  <c r="AY176"/>
  <c r="AY167"/>
  <c r="AY169"/>
  <c r="AY171"/>
  <c r="AY173"/>
  <c r="AY175"/>
  <c r="AY177"/>
  <c r="AY178"/>
  <c r="AY179"/>
  <c r="AY181"/>
  <c r="AY183"/>
  <c r="AY185"/>
  <c r="AY187"/>
  <c r="AY189"/>
  <c r="AY191"/>
  <c r="AY193"/>
  <c r="AY195"/>
  <c r="AY197"/>
  <c r="AY180"/>
  <c r="AY182"/>
  <c r="AY184"/>
  <c r="AY186"/>
  <c r="AY188"/>
  <c r="AY190"/>
  <c r="AY192"/>
  <c r="AY194"/>
  <c r="AY196"/>
  <c r="AY198"/>
  <c r="AY200"/>
  <c r="AY202"/>
  <c r="AY204"/>
  <c r="AY206"/>
  <c r="AY208"/>
  <c r="AY210"/>
  <c r="AY212"/>
  <c r="AY214"/>
  <c r="AY216"/>
  <c r="AY218"/>
  <c r="AY220"/>
  <c r="AY199"/>
  <c r="AY201"/>
  <c r="AY203"/>
  <c r="AY205"/>
  <c r="AY207"/>
  <c r="AY209"/>
  <c r="AY211"/>
  <c r="AY213"/>
  <c r="AY215"/>
  <c r="AY217"/>
  <c r="AY219"/>
  <c r="AY221"/>
  <c r="AY223"/>
  <c r="AY222"/>
  <c r="AW237"/>
  <c r="AV2" i="9" s="1"/>
  <c r="AW163" i="8"/>
  <c r="AW165"/>
  <c r="AW162"/>
  <c r="AW164"/>
  <c r="AW166"/>
  <c r="AW168"/>
  <c r="AW170"/>
  <c r="AW172"/>
  <c r="AW174"/>
  <c r="AW176"/>
  <c r="AW167"/>
  <c r="AW169"/>
  <c r="AW171"/>
  <c r="AW173"/>
  <c r="AW175"/>
  <c r="AW177"/>
  <c r="AW179"/>
  <c r="AW181"/>
  <c r="AW183"/>
  <c r="AW185"/>
  <c r="AW187"/>
  <c r="AW189"/>
  <c r="AW191"/>
  <c r="AW193"/>
  <c r="AW195"/>
  <c r="AW197"/>
  <c r="AW178"/>
  <c r="AW180"/>
  <c r="AW182"/>
  <c r="AW184"/>
  <c r="AW186"/>
  <c r="AW188"/>
  <c r="AW190"/>
  <c r="AW192"/>
  <c r="AW194"/>
  <c r="AW196"/>
  <c r="AW198"/>
  <c r="AW199"/>
  <c r="AW200"/>
  <c r="AW202"/>
  <c r="AW204"/>
  <c r="AW206"/>
  <c r="AW208"/>
  <c r="AW210"/>
  <c r="AW212"/>
  <c r="AW214"/>
  <c r="AW216"/>
  <c r="AW218"/>
  <c r="AW220"/>
  <c r="AW201"/>
  <c r="AW203"/>
  <c r="AW205"/>
  <c r="AW207"/>
  <c r="AW209"/>
  <c r="AW211"/>
  <c r="AW213"/>
  <c r="AW215"/>
  <c r="AW217"/>
  <c r="AW219"/>
  <c r="AW221"/>
  <c r="AW223"/>
  <c r="AW222"/>
  <c r="AU237"/>
  <c r="AT2" i="9" s="1"/>
  <c r="AU163" i="8"/>
  <c r="AU165"/>
  <c r="AU162"/>
  <c r="AU164"/>
  <c r="AU166"/>
  <c r="AU168"/>
  <c r="AU170"/>
  <c r="AU172"/>
  <c r="AU174"/>
  <c r="AU176"/>
  <c r="AU167"/>
  <c r="AU169"/>
  <c r="AU171"/>
  <c r="AU173"/>
  <c r="AU175"/>
  <c r="AU177"/>
  <c r="AU178"/>
  <c r="AU179"/>
  <c r="AU181"/>
  <c r="AU183"/>
  <c r="AU185"/>
  <c r="AU187"/>
  <c r="AU189"/>
  <c r="AU191"/>
  <c r="AU193"/>
  <c r="AU195"/>
  <c r="AU197"/>
  <c r="AU180"/>
  <c r="AU182"/>
  <c r="AU184"/>
  <c r="AU186"/>
  <c r="AU188"/>
  <c r="AU190"/>
  <c r="AU192"/>
  <c r="AU194"/>
  <c r="AU196"/>
  <c r="AU198"/>
  <c r="AU200"/>
  <c r="AU202"/>
  <c r="AU204"/>
  <c r="AU206"/>
  <c r="AU208"/>
  <c r="AU210"/>
  <c r="AU212"/>
  <c r="AU214"/>
  <c r="AU216"/>
  <c r="AU218"/>
  <c r="AU220"/>
  <c r="AU199"/>
  <c r="AU201"/>
  <c r="AU203"/>
  <c r="AU205"/>
  <c r="AU207"/>
  <c r="AU209"/>
  <c r="AU211"/>
  <c r="AU213"/>
  <c r="AU215"/>
  <c r="AU217"/>
  <c r="AU219"/>
  <c r="AU221"/>
  <c r="AU223"/>
  <c r="AU222"/>
  <c r="AS237"/>
  <c r="AR2" i="9" s="1"/>
  <c r="AS163" i="8"/>
  <c r="AS165"/>
  <c r="AS162"/>
  <c r="AS164"/>
  <c r="AS166"/>
  <c r="AS168"/>
  <c r="AS170"/>
  <c r="AS172"/>
  <c r="AS174"/>
  <c r="AS176"/>
  <c r="AS167"/>
  <c r="AS169"/>
  <c r="AS171"/>
  <c r="AS173"/>
  <c r="AS175"/>
  <c r="AS177"/>
  <c r="AS179"/>
  <c r="AS181"/>
  <c r="AS183"/>
  <c r="AS185"/>
  <c r="AS187"/>
  <c r="AS189"/>
  <c r="AS191"/>
  <c r="AS193"/>
  <c r="AS195"/>
  <c r="AS197"/>
  <c r="AS178"/>
  <c r="AS180"/>
  <c r="AS182"/>
  <c r="AS184"/>
  <c r="AS186"/>
  <c r="AS188"/>
  <c r="AS190"/>
  <c r="AS192"/>
  <c r="AS194"/>
  <c r="AS196"/>
  <c r="AS198"/>
  <c r="AS199"/>
  <c r="AS200"/>
  <c r="AS202"/>
  <c r="AS204"/>
  <c r="AS206"/>
  <c r="AS208"/>
  <c r="AS210"/>
  <c r="AS212"/>
  <c r="AS214"/>
  <c r="AS216"/>
  <c r="AS218"/>
  <c r="AS220"/>
  <c r="AS201"/>
  <c r="AS203"/>
  <c r="AS205"/>
  <c r="AS207"/>
  <c r="AS209"/>
  <c r="AS211"/>
  <c r="AS213"/>
  <c r="AS215"/>
  <c r="AS217"/>
  <c r="AS219"/>
  <c r="AS221"/>
  <c r="AS223"/>
  <c r="AS222"/>
  <c r="AQ237"/>
  <c r="AP2" i="9" s="1"/>
  <c r="AQ163" i="8"/>
  <c r="AQ165"/>
  <c r="AQ162"/>
  <c r="AQ164"/>
  <c r="AQ166"/>
  <c r="AQ168"/>
  <c r="AQ170"/>
  <c r="AQ172"/>
  <c r="AQ174"/>
  <c r="AQ176"/>
  <c r="AQ167"/>
  <c r="AQ169"/>
  <c r="AQ171"/>
  <c r="AQ173"/>
  <c r="AQ175"/>
  <c r="AQ177"/>
  <c r="AQ178"/>
  <c r="AQ179"/>
  <c r="AQ181"/>
  <c r="AQ183"/>
  <c r="AQ185"/>
  <c r="AQ187"/>
  <c r="AQ189"/>
  <c r="AQ191"/>
  <c r="AQ193"/>
  <c r="AQ195"/>
  <c r="AQ197"/>
  <c r="AQ180"/>
  <c r="AQ182"/>
  <c r="AQ184"/>
  <c r="AQ186"/>
  <c r="AQ188"/>
  <c r="AQ190"/>
  <c r="AQ192"/>
  <c r="AQ194"/>
  <c r="AQ196"/>
  <c r="AQ198"/>
  <c r="AQ200"/>
  <c r="AQ202"/>
  <c r="AQ204"/>
  <c r="AQ206"/>
  <c r="AQ208"/>
  <c r="AQ210"/>
  <c r="AQ212"/>
  <c r="AQ214"/>
  <c r="AQ216"/>
  <c r="AQ218"/>
  <c r="AQ220"/>
  <c r="AQ199"/>
  <c r="AQ201"/>
  <c r="AQ203"/>
  <c r="AQ205"/>
  <c r="AQ207"/>
  <c r="AQ209"/>
  <c r="AQ211"/>
  <c r="AQ213"/>
  <c r="AQ215"/>
  <c r="AQ217"/>
  <c r="AQ219"/>
  <c r="AQ221"/>
  <c r="AQ223"/>
  <c r="AQ222"/>
  <c r="AO163"/>
  <c r="AO165"/>
  <c r="AO162"/>
  <c r="AO164"/>
  <c r="AO166"/>
  <c r="AO167"/>
  <c r="AO168"/>
  <c r="AO170"/>
  <c r="AO172"/>
  <c r="AO174"/>
  <c r="AO176"/>
  <c r="AO169"/>
  <c r="AO171"/>
  <c r="AO173"/>
  <c r="AO175"/>
  <c r="AO177"/>
  <c r="AO179"/>
  <c r="AO181"/>
  <c r="AO183"/>
  <c r="AO185"/>
  <c r="AO187"/>
  <c r="AO189"/>
  <c r="AO191"/>
  <c r="AO193"/>
  <c r="AO195"/>
  <c r="AO197"/>
  <c r="AO178"/>
  <c r="AO180"/>
  <c r="AO182"/>
  <c r="AO184"/>
  <c r="AO186"/>
  <c r="AO188"/>
  <c r="AO190"/>
  <c r="AO192"/>
  <c r="AO194"/>
  <c r="AO196"/>
  <c r="AO198"/>
  <c r="AO199"/>
  <c r="AO200"/>
  <c r="AO202"/>
  <c r="AO204"/>
  <c r="AO206"/>
  <c r="AO208"/>
  <c r="AO210"/>
  <c r="AO212"/>
  <c r="AO214"/>
  <c r="AO216"/>
  <c r="AO218"/>
  <c r="AO220"/>
  <c r="AO201"/>
  <c r="AO203"/>
  <c r="AO205"/>
  <c r="AO207"/>
  <c r="AO209"/>
  <c r="AO211"/>
  <c r="AO213"/>
  <c r="AO215"/>
  <c r="AO217"/>
  <c r="AO219"/>
  <c r="AO221"/>
  <c r="AO223"/>
  <c r="AO222"/>
  <c r="AM237"/>
  <c r="AL2" i="9" s="1"/>
  <c r="AM163" i="8"/>
  <c r="AM165"/>
  <c r="AM162"/>
  <c r="AM164"/>
  <c r="AM166"/>
  <c r="AM168"/>
  <c r="AM170"/>
  <c r="AM172"/>
  <c r="AM174"/>
  <c r="AM176"/>
  <c r="AM167"/>
  <c r="AM169"/>
  <c r="AM171"/>
  <c r="AM173"/>
  <c r="AM175"/>
  <c r="AM177"/>
  <c r="AM178"/>
  <c r="AM179"/>
  <c r="AM181"/>
  <c r="AM183"/>
  <c r="AM185"/>
  <c r="AM187"/>
  <c r="AM189"/>
  <c r="AM191"/>
  <c r="AM193"/>
  <c r="AM195"/>
  <c r="AM197"/>
  <c r="AM180"/>
  <c r="AM182"/>
  <c r="AM184"/>
  <c r="AM186"/>
  <c r="AM188"/>
  <c r="AM190"/>
  <c r="AM192"/>
  <c r="AM194"/>
  <c r="AM196"/>
  <c r="AM198"/>
  <c r="AM200"/>
  <c r="AM202"/>
  <c r="AM204"/>
  <c r="AM206"/>
  <c r="AM208"/>
  <c r="AM210"/>
  <c r="AM212"/>
  <c r="AM214"/>
  <c r="AM216"/>
  <c r="AM218"/>
  <c r="AM220"/>
  <c r="AM199"/>
  <c r="AM201"/>
  <c r="AM203"/>
  <c r="AM205"/>
  <c r="AM207"/>
  <c r="AM209"/>
  <c r="AM211"/>
  <c r="AM213"/>
  <c r="AM215"/>
  <c r="AM217"/>
  <c r="AM219"/>
  <c r="AM221"/>
  <c r="AM222"/>
  <c r="AM223"/>
  <c r="AK237"/>
  <c r="AJ2" i="9" s="1"/>
  <c r="AK163" i="8"/>
  <c r="AK165"/>
  <c r="AK162"/>
  <c r="AK164"/>
  <c r="AK166"/>
  <c r="AK167"/>
  <c r="AK168"/>
  <c r="AK170"/>
  <c r="AK172"/>
  <c r="AK174"/>
  <c r="AK176"/>
  <c r="AK169"/>
  <c r="AK171"/>
  <c r="AK173"/>
  <c r="AK175"/>
  <c r="AK177"/>
  <c r="AK179"/>
  <c r="AK181"/>
  <c r="AK183"/>
  <c r="AK185"/>
  <c r="AK187"/>
  <c r="AK189"/>
  <c r="AK191"/>
  <c r="AK193"/>
  <c r="AK195"/>
  <c r="AK197"/>
  <c r="AK178"/>
  <c r="AK180"/>
  <c r="AK182"/>
  <c r="AK184"/>
  <c r="AK186"/>
  <c r="AK188"/>
  <c r="AK190"/>
  <c r="AK192"/>
  <c r="AK194"/>
  <c r="AK196"/>
  <c r="AK198"/>
  <c r="AK199"/>
  <c r="AK200"/>
  <c r="AK202"/>
  <c r="AK204"/>
  <c r="AK206"/>
  <c r="AK208"/>
  <c r="AK210"/>
  <c r="AK212"/>
  <c r="AK214"/>
  <c r="AK216"/>
  <c r="AK218"/>
  <c r="AK220"/>
  <c r="AK201"/>
  <c r="AK203"/>
  <c r="AK205"/>
  <c r="AK207"/>
  <c r="AK209"/>
  <c r="AK211"/>
  <c r="AK213"/>
  <c r="AK215"/>
  <c r="AK217"/>
  <c r="AK219"/>
  <c r="AK221"/>
  <c r="AK223"/>
  <c r="AK222"/>
  <c r="AI237"/>
  <c r="AH2" i="9" s="1"/>
  <c r="AI163" i="8"/>
  <c r="AI165"/>
  <c r="AI162"/>
  <c r="AI164"/>
  <c r="AI166"/>
  <c r="AI168"/>
  <c r="AI170"/>
  <c r="AI172"/>
  <c r="AI174"/>
  <c r="AI176"/>
  <c r="AI167"/>
  <c r="AI169"/>
  <c r="AI171"/>
  <c r="AI173"/>
  <c r="AI175"/>
  <c r="AI177"/>
  <c r="AI178"/>
  <c r="AI179"/>
  <c r="AI181"/>
  <c r="AI183"/>
  <c r="AI185"/>
  <c r="AI187"/>
  <c r="AI189"/>
  <c r="AI191"/>
  <c r="AI193"/>
  <c r="AI195"/>
  <c r="AI197"/>
  <c r="AI180"/>
  <c r="AI182"/>
  <c r="AI184"/>
  <c r="AI186"/>
  <c r="AI188"/>
  <c r="AI190"/>
  <c r="AI192"/>
  <c r="AI194"/>
  <c r="AI196"/>
  <c r="AI198"/>
  <c r="AI200"/>
  <c r="AI202"/>
  <c r="AI204"/>
  <c r="AI206"/>
  <c r="AI208"/>
  <c r="AI210"/>
  <c r="AI212"/>
  <c r="AI214"/>
  <c r="AI216"/>
  <c r="AI218"/>
  <c r="AI220"/>
  <c r="AI199"/>
  <c r="AI201"/>
  <c r="AI203"/>
  <c r="AI205"/>
  <c r="AI207"/>
  <c r="AI209"/>
  <c r="AI211"/>
  <c r="AI213"/>
  <c r="AI215"/>
  <c r="AI217"/>
  <c r="AI219"/>
  <c r="AI221"/>
  <c r="AI222"/>
  <c r="AI223"/>
  <c r="AG163"/>
  <c r="AG165"/>
  <c r="AG162"/>
  <c r="AG164"/>
  <c r="AG166"/>
  <c r="AG167"/>
  <c r="AG168"/>
  <c r="AG170"/>
  <c r="AG172"/>
  <c r="AG174"/>
  <c r="AG176"/>
  <c r="AG169"/>
  <c r="AG171"/>
  <c r="AG173"/>
  <c r="AG175"/>
  <c r="AG177"/>
  <c r="AG179"/>
  <c r="AG181"/>
  <c r="AG183"/>
  <c r="AG185"/>
  <c r="AG187"/>
  <c r="AG189"/>
  <c r="AG191"/>
  <c r="AG193"/>
  <c r="AG195"/>
  <c r="AG197"/>
  <c r="AG178"/>
  <c r="AG180"/>
  <c r="AG182"/>
  <c r="AG184"/>
  <c r="AG186"/>
  <c r="AG188"/>
  <c r="AG190"/>
  <c r="AG192"/>
  <c r="AG194"/>
  <c r="AG196"/>
  <c r="AG198"/>
  <c r="AG200"/>
  <c r="AG199"/>
  <c r="AG202"/>
  <c r="AG204"/>
  <c r="AG206"/>
  <c r="AG208"/>
  <c r="AG210"/>
  <c r="AG212"/>
  <c r="AG214"/>
  <c r="AG216"/>
  <c r="AG218"/>
  <c r="AG220"/>
  <c r="AG201"/>
  <c r="AG203"/>
  <c r="AG205"/>
  <c r="AG207"/>
  <c r="AG209"/>
  <c r="AG211"/>
  <c r="AG213"/>
  <c r="AG215"/>
  <c r="AG217"/>
  <c r="AG219"/>
  <c r="AG221"/>
  <c r="AG223"/>
  <c r="AG222"/>
  <c r="AE237"/>
  <c r="AD2" i="9" s="1"/>
  <c r="AE163" i="8"/>
  <c r="AE165"/>
  <c r="AE162"/>
  <c r="AE164"/>
  <c r="AE166"/>
  <c r="AE168"/>
  <c r="AE170"/>
  <c r="AE172"/>
  <c r="AE174"/>
  <c r="AE176"/>
  <c r="AE178"/>
  <c r="AE167"/>
  <c r="AE169"/>
  <c r="AE171"/>
  <c r="AE173"/>
  <c r="AE175"/>
  <c r="AE177"/>
  <c r="AE179"/>
  <c r="AE181"/>
  <c r="AE183"/>
  <c r="AE185"/>
  <c r="AE187"/>
  <c r="AE189"/>
  <c r="AE191"/>
  <c r="AE193"/>
  <c r="AE195"/>
  <c r="AE197"/>
  <c r="AE180"/>
  <c r="AE182"/>
  <c r="AE184"/>
  <c r="AE186"/>
  <c r="AE188"/>
  <c r="AE190"/>
  <c r="AE192"/>
  <c r="AE194"/>
  <c r="AE196"/>
  <c r="AE198"/>
  <c r="AE200"/>
  <c r="AE202"/>
  <c r="AE204"/>
  <c r="AE206"/>
  <c r="AE208"/>
  <c r="AE210"/>
  <c r="AE212"/>
  <c r="AE214"/>
  <c r="AE216"/>
  <c r="AE218"/>
  <c r="AE220"/>
  <c r="AE199"/>
  <c r="AE201"/>
  <c r="AE203"/>
  <c r="AE205"/>
  <c r="AE207"/>
  <c r="AE209"/>
  <c r="AE211"/>
  <c r="AE213"/>
  <c r="AE215"/>
  <c r="AE217"/>
  <c r="AE219"/>
  <c r="AE221"/>
  <c r="AE222"/>
  <c r="AE223"/>
  <c r="AC237"/>
  <c r="AB2" i="9" s="1"/>
  <c r="AC163" i="8"/>
  <c r="AC165"/>
  <c r="AC167"/>
  <c r="AC162"/>
  <c r="AC164"/>
  <c r="AC166"/>
  <c r="AC168"/>
  <c r="AC170"/>
  <c r="AC172"/>
  <c r="AC174"/>
  <c r="AC176"/>
  <c r="AC178"/>
  <c r="AC169"/>
  <c r="AC171"/>
  <c r="AC173"/>
  <c r="AC175"/>
  <c r="AC177"/>
  <c r="AC179"/>
  <c r="AC181"/>
  <c r="AC183"/>
  <c r="AC185"/>
  <c r="AC187"/>
  <c r="AC189"/>
  <c r="AC191"/>
  <c r="AC193"/>
  <c r="AC195"/>
  <c r="AC197"/>
  <c r="AC180"/>
  <c r="AC182"/>
  <c r="AC184"/>
  <c r="AC186"/>
  <c r="AC188"/>
  <c r="AC190"/>
  <c r="AC192"/>
  <c r="AC194"/>
  <c r="AC196"/>
  <c r="AC198"/>
  <c r="AC200"/>
  <c r="AC199"/>
  <c r="AC202"/>
  <c r="AC204"/>
  <c r="AC206"/>
  <c r="AC208"/>
  <c r="AC210"/>
  <c r="AC212"/>
  <c r="AC214"/>
  <c r="AC216"/>
  <c r="AC218"/>
  <c r="AC220"/>
  <c r="AC201"/>
  <c r="AC203"/>
  <c r="AC205"/>
  <c r="AC207"/>
  <c r="AC209"/>
  <c r="AC211"/>
  <c r="AC213"/>
  <c r="AC215"/>
  <c r="AC217"/>
  <c r="AC219"/>
  <c r="AC221"/>
  <c r="AC223"/>
  <c r="AC222"/>
  <c r="AA237"/>
  <c r="Z2" i="9" s="1"/>
  <c r="AA163" i="8"/>
  <c r="AA165"/>
  <c r="AA167"/>
  <c r="AA162"/>
  <c r="AA164"/>
  <c r="AA166"/>
  <c r="AA168"/>
  <c r="AA170"/>
  <c r="AA172"/>
  <c r="AA174"/>
  <c r="AA176"/>
  <c r="AA178"/>
  <c r="AA169"/>
  <c r="AA171"/>
  <c r="AA173"/>
  <c r="AA175"/>
  <c r="AA177"/>
  <c r="AA179"/>
  <c r="AA181"/>
  <c r="AA183"/>
  <c r="AA185"/>
  <c r="AA187"/>
  <c r="AA189"/>
  <c r="AA191"/>
  <c r="AA193"/>
  <c r="AA195"/>
  <c r="AA197"/>
  <c r="AA180"/>
  <c r="AA182"/>
  <c r="AA184"/>
  <c r="AA186"/>
  <c r="AA188"/>
  <c r="AA190"/>
  <c r="AA192"/>
  <c r="AA194"/>
  <c r="AA196"/>
  <c r="AA198"/>
  <c r="AA200"/>
  <c r="AA202"/>
  <c r="AA204"/>
  <c r="AA206"/>
  <c r="AA208"/>
  <c r="AA210"/>
  <c r="AA212"/>
  <c r="AA214"/>
  <c r="AA216"/>
  <c r="AA218"/>
  <c r="AA220"/>
  <c r="AA199"/>
  <c r="AA201"/>
  <c r="AA203"/>
  <c r="AA205"/>
  <c r="AA207"/>
  <c r="AA209"/>
  <c r="AA211"/>
  <c r="AA213"/>
  <c r="AA215"/>
  <c r="AA217"/>
  <c r="AA219"/>
  <c r="AA221"/>
  <c r="AA222"/>
  <c r="AA223"/>
  <c r="Y237"/>
  <c r="X2" i="9" s="1"/>
  <c r="Y163" i="8"/>
  <c r="Y165"/>
  <c r="Y167"/>
  <c r="Y162"/>
  <c r="Y164"/>
  <c r="Y166"/>
  <c r="Y168"/>
  <c r="Y170"/>
  <c r="Y172"/>
  <c r="Y174"/>
  <c r="Y176"/>
  <c r="Y178"/>
  <c r="Y169"/>
  <c r="Y171"/>
  <c r="Y173"/>
  <c r="Y175"/>
  <c r="Y177"/>
  <c r="Y179"/>
  <c r="Y181"/>
  <c r="Y183"/>
  <c r="Y185"/>
  <c r="Y187"/>
  <c r="Y189"/>
  <c r="Y191"/>
  <c r="Y193"/>
  <c r="Y195"/>
  <c r="Y197"/>
  <c r="Y180"/>
  <c r="Y182"/>
  <c r="Y184"/>
  <c r="Y186"/>
  <c r="Y188"/>
  <c r="Y190"/>
  <c r="Y192"/>
  <c r="Y194"/>
  <c r="Y196"/>
  <c r="Y198"/>
  <c r="Y200"/>
  <c r="Y199"/>
  <c r="Y202"/>
  <c r="Y204"/>
  <c r="Y206"/>
  <c r="Y208"/>
  <c r="Y210"/>
  <c r="Y212"/>
  <c r="Y214"/>
  <c r="Y216"/>
  <c r="Y218"/>
  <c r="Y220"/>
  <c r="Y201"/>
  <c r="Y203"/>
  <c r="Y205"/>
  <c r="Y207"/>
  <c r="Y209"/>
  <c r="Y211"/>
  <c r="Y213"/>
  <c r="Y215"/>
  <c r="Y217"/>
  <c r="Y219"/>
  <c r="Y221"/>
  <c r="Y223"/>
  <c r="Y222"/>
  <c r="W237"/>
  <c r="V2" i="9" s="1"/>
  <c r="W165" i="8"/>
  <c r="W162"/>
  <c r="W166"/>
  <c r="W170"/>
  <c r="W174"/>
  <c r="W178"/>
  <c r="W171"/>
  <c r="W175"/>
  <c r="W179"/>
  <c r="W183"/>
  <c r="W187"/>
  <c r="W191"/>
  <c r="W195"/>
  <c r="W180"/>
  <c r="W184"/>
  <c r="W188"/>
  <c r="W192"/>
  <c r="W196"/>
  <c r="W200"/>
  <c r="W204"/>
  <c r="W208"/>
  <c r="W212"/>
  <c r="W216"/>
  <c r="W220"/>
  <c r="W201"/>
  <c r="W205"/>
  <c r="W209"/>
  <c r="W213"/>
  <c r="W217"/>
  <c r="W221"/>
  <c r="W223"/>
  <c r="U237"/>
  <c r="T2" i="9" s="1"/>
  <c r="U163" i="8"/>
  <c r="U165"/>
  <c r="U167"/>
  <c r="U162"/>
  <c r="U164"/>
  <c r="U166"/>
  <c r="U168"/>
  <c r="U170"/>
  <c r="U172"/>
  <c r="U174"/>
  <c r="U176"/>
  <c r="U178"/>
  <c r="U169"/>
  <c r="U171"/>
  <c r="U173"/>
  <c r="U175"/>
  <c r="U177"/>
  <c r="U179"/>
  <c r="U181"/>
  <c r="U183"/>
  <c r="U185"/>
  <c r="U187"/>
  <c r="U189"/>
  <c r="U191"/>
  <c r="U193"/>
  <c r="U195"/>
  <c r="U197"/>
  <c r="U180"/>
  <c r="U182"/>
  <c r="U184"/>
  <c r="U186"/>
  <c r="U188"/>
  <c r="U190"/>
  <c r="U192"/>
  <c r="U194"/>
  <c r="U196"/>
  <c r="U198"/>
  <c r="U200"/>
  <c r="U199"/>
  <c r="U202"/>
  <c r="U204"/>
  <c r="U206"/>
  <c r="U208"/>
  <c r="U210"/>
  <c r="U212"/>
  <c r="U214"/>
  <c r="U216"/>
  <c r="U218"/>
  <c r="U220"/>
  <c r="U201"/>
  <c r="U203"/>
  <c r="U205"/>
  <c r="U207"/>
  <c r="U209"/>
  <c r="U211"/>
  <c r="U213"/>
  <c r="U215"/>
  <c r="U217"/>
  <c r="U219"/>
  <c r="U221"/>
  <c r="U223"/>
  <c r="U222"/>
  <c r="S237"/>
  <c r="R2" i="9" s="1"/>
  <c r="S163" i="8"/>
  <c r="S165"/>
  <c r="S167"/>
  <c r="S162"/>
  <c r="S164"/>
  <c r="S166"/>
  <c r="S168"/>
  <c r="S170"/>
  <c r="S172"/>
  <c r="S174"/>
  <c r="S176"/>
  <c r="S178"/>
  <c r="S169"/>
  <c r="S171"/>
  <c r="S173"/>
  <c r="S175"/>
  <c r="S177"/>
  <c r="S179"/>
  <c r="S181"/>
  <c r="S183"/>
  <c r="S185"/>
  <c r="S187"/>
  <c r="S189"/>
  <c r="S191"/>
  <c r="S193"/>
  <c r="S195"/>
  <c r="S197"/>
  <c r="S180"/>
  <c r="S182"/>
  <c r="S184"/>
  <c r="S186"/>
  <c r="S188"/>
  <c r="S190"/>
  <c r="S192"/>
  <c r="S194"/>
  <c r="S196"/>
  <c r="S198"/>
  <c r="S200"/>
  <c r="S202"/>
  <c r="S204"/>
  <c r="S206"/>
  <c r="S208"/>
  <c r="S210"/>
  <c r="S212"/>
  <c r="S214"/>
  <c r="S216"/>
  <c r="S218"/>
  <c r="S220"/>
  <c r="S199"/>
  <c r="S201"/>
  <c r="S203"/>
  <c r="S205"/>
  <c r="S207"/>
  <c r="S209"/>
  <c r="S211"/>
  <c r="S213"/>
  <c r="S215"/>
  <c r="S217"/>
  <c r="S219"/>
  <c r="S221"/>
  <c r="S222"/>
  <c r="S223"/>
  <c r="Q163"/>
  <c r="Q165"/>
  <c r="Q167"/>
  <c r="Q162"/>
  <c r="Q164"/>
  <c r="Q166"/>
  <c r="Q168"/>
  <c r="Q170"/>
  <c r="Q172"/>
  <c r="Q174"/>
  <c r="Q176"/>
  <c r="Q178"/>
  <c r="Q169"/>
  <c r="Q171"/>
  <c r="Q173"/>
  <c r="Q175"/>
  <c r="Q177"/>
  <c r="Q179"/>
  <c r="Q181"/>
  <c r="Q183"/>
  <c r="Q185"/>
  <c r="Q187"/>
  <c r="Q189"/>
  <c r="Q191"/>
  <c r="Q193"/>
  <c r="Q195"/>
  <c r="Q197"/>
  <c r="Q180"/>
  <c r="Q182"/>
  <c r="Q184"/>
  <c r="Q186"/>
  <c r="Q188"/>
  <c r="Q190"/>
  <c r="Q192"/>
  <c r="Q194"/>
  <c r="Q196"/>
  <c r="Q198"/>
  <c r="Q200"/>
  <c r="Q199"/>
  <c r="Q202"/>
  <c r="Q204"/>
  <c r="Q206"/>
  <c r="Q208"/>
  <c r="Q210"/>
  <c r="Q212"/>
  <c r="Q214"/>
  <c r="Q216"/>
  <c r="Q218"/>
  <c r="Q220"/>
  <c r="Q201"/>
  <c r="Q203"/>
  <c r="Q205"/>
  <c r="Q207"/>
  <c r="Q209"/>
  <c r="Q211"/>
  <c r="Q213"/>
  <c r="Q215"/>
  <c r="Q217"/>
  <c r="Q219"/>
  <c r="Q221"/>
  <c r="Q223"/>
  <c r="Q222"/>
  <c r="O237"/>
  <c r="N2" i="9" s="1"/>
  <c r="O163" i="8"/>
  <c r="O165"/>
  <c r="O167"/>
  <c r="O162"/>
  <c r="O164"/>
  <c r="O166"/>
  <c r="O168"/>
  <c r="O170"/>
  <c r="O172"/>
  <c r="O174"/>
  <c r="O176"/>
  <c r="O178"/>
  <c r="O169"/>
  <c r="O171"/>
  <c r="O173"/>
  <c r="O175"/>
  <c r="O177"/>
  <c r="O179"/>
  <c r="O181"/>
  <c r="O183"/>
  <c r="O185"/>
  <c r="O187"/>
  <c r="O189"/>
  <c r="O191"/>
  <c r="O193"/>
  <c r="O195"/>
  <c r="O197"/>
  <c r="O180"/>
  <c r="O182"/>
  <c r="O184"/>
  <c r="O186"/>
  <c r="O188"/>
  <c r="O190"/>
  <c r="O192"/>
  <c r="O194"/>
  <c r="O196"/>
  <c r="O198"/>
  <c r="O200"/>
  <c r="O202"/>
  <c r="O204"/>
  <c r="O206"/>
  <c r="O208"/>
  <c r="O210"/>
  <c r="O212"/>
  <c r="O214"/>
  <c r="O216"/>
  <c r="O218"/>
  <c r="O220"/>
  <c r="O199"/>
  <c r="O201"/>
  <c r="O203"/>
  <c r="O205"/>
  <c r="O207"/>
  <c r="O209"/>
  <c r="O211"/>
  <c r="O213"/>
  <c r="O215"/>
  <c r="O217"/>
  <c r="O219"/>
  <c r="O221"/>
  <c r="O222"/>
  <c r="O223"/>
  <c r="M237"/>
  <c r="L2" i="9" s="1"/>
  <c r="M163" i="8"/>
  <c r="M165"/>
  <c r="M167"/>
  <c r="M162"/>
  <c r="M164"/>
  <c r="M166"/>
  <c r="M168"/>
  <c r="M170"/>
  <c r="M172"/>
  <c r="M174"/>
  <c r="M176"/>
  <c r="M178"/>
  <c r="M169"/>
  <c r="M171"/>
  <c r="M173"/>
  <c r="M175"/>
  <c r="M177"/>
  <c r="M179"/>
  <c r="M181"/>
  <c r="M183"/>
  <c r="M185"/>
  <c r="M187"/>
  <c r="M189"/>
  <c r="M191"/>
  <c r="M193"/>
  <c r="M195"/>
  <c r="M197"/>
  <c r="M199"/>
  <c r="M180"/>
  <c r="M182"/>
  <c r="M184"/>
  <c r="M186"/>
  <c r="M188"/>
  <c r="M190"/>
  <c r="M192"/>
  <c r="M194"/>
  <c r="M196"/>
  <c r="M198"/>
  <c r="M200"/>
  <c r="M202"/>
  <c r="M204"/>
  <c r="M206"/>
  <c r="M208"/>
  <c r="M210"/>
  <c r="M212"/>
  <c r="M214"/>
  <c r="M216"/>
  <c r="M218"/>
  <c r="M220"/>
  <c r="M201"/>
  <c r="M203"/>
  <c r="M205"/>
  <c r="M207"/>
  <c r="M209"/>
  <c r="M211"/>
  <c r="M213"/>
  <c r="M215"/>
  <c r="M217"/>
  <c r="M219"/>
  <c r="M221"/>
  <c r="M223"/>
  <c r="M222"/>
  <c r="K237"/>
  <c r="J2" i="9" s="1"/>
  <c r="K163" i="8"/>
  <c r="K165"/>
  <c r="K167"/>
  <c r="K162"/>
  <c r="K164"/>
  <c r="K166"/>
  <c r="K168"/>
  <c r="K170"/>
  <c r="K172"/>
  <c r="K174"/>
  <c r="K176"/>
  <c r="K178"/>
  <c r="K169"/>
  <c r="K171"/>
  <c r="K173"/>
  <c r="K175"/>
  <c r="K177"/>
  <c r="K179"/>
  <c r="K181"/>
  <c r="K183"/>
  <c r="K185"/>
  <c r="K187"/>
  <c r="K189"/>
  <c r="K191"/>
  <c r="K193"/>
  <c r="K195"/>
  <c r="K197"/>
  <c r="K199"/>
  <c r="K180"/>
  <c r="K182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01"/>
  <c r="K203"/>
  <c r="K205"/>
  <c r="K207"/>
  <c r="K209"/>
  <c r="K211"/>
  <c r="K213"/>
  <c r="K215"/>
  <c r="K217"/>
  <c r="K219"/>
  <c r="K221"/>
  <c r="K222"/>
  <c r="K223"/>
  <c r="I163"/>
  <c r="I165"/>
  <c r="I167"/>
  <c r="I162"/>
  <c r="I164"/>
  <c r="I166"/>
  <c r="I168"/>
  <c r="I170"/>
  <c r="I172"/>
  <c r="I174"/>
  <c r="I176"/>
  <c r="I178"/>
  <c r="I169"/>
  <c r="I171"/>
  <c r="I173"/>
  <c r="I175"/>
  <c r="I177"/>
  <c r="I179"/>
  <c r="I181"/>
  <c r="I183"/>
  <c r="I185"/>
  <c r="I187"/>
  <c r="I189"/>
  <c r="I191"/>
  <c r="I193"/>
  <c r="I195"/>
  <c r="I197"/>
  <c r="I199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01"/>
  <c r="I203"/>
  <c r="I205"/>
  <c r="I207"/>
  <c r="I209"/>
  <c r="I211"/>
  <c r="I213"/>
  <c r="I215"/>
  <c r="I217"/>
  <c r="I219"/>
  <c r="I221"/>
  <c r="I223"/>
  <c r="I222"/>
  <c r="F225" l="1"/>
  <c r="F226" s="1"/>
  <c r="F227" s="1"/>
  <c r="F228" s="1"/>
  <c r="W222"/>
  <c r="W215"/>
  <c r="W207"/>
  <c r="W199"/>
  <c r="W214"/>
  <c r="W206"/>
  <c r="W198"/>
  <c r="W190"/>
  <c r="W182"/>
  <c r="W193"/>
  <c r="W185"/>
  <c r="W177"/>
  <c r="W169"/>
  <c r="W172"/>
  <c r="W164"/>
  <c r="W163"/>
  <c r="AF222"/>
  <c r="AF214"/>
  <c r="AF206"/>
  <c r="AF221"/>
  <c r="AF213"/>
  <c r="AF205"/>
  <c r="AF197"/>
  <c r="AF189"/>
  <c r="AF181"/>
  <c r="AF194"/>
  <c r="AF186"/>
  <c r="AF178"/>
  <c r="AF170"/>
  <c r="AF173"/>
  <c r="AF165"/>
  <c r="AF164"/>
  <c r="W219"/>
  <c r="W211"/>
  <c r="W203"/>
  <c r="W218"/>
  <c r="W210"/>
  <c r="W202"/>
  <c r="W194"/>
  <c r="W186"/>
  <c r="W197"/>
  <c r="W189"/>
  <c r="W181"/>
  <c r="W173"/>
  <c r="W176"/>
  <c r="W168"/>
  <c r="AF218"/>
  <c r="AF210"/>
  <c r="AF202"/>
  <c r="AF217"/>
  <c r="AF209"/>
  <c r="AF201"/>
  <c r="AF193"/>
  <c r="AF185"/>
  <c r="AF198"/>
  <c r="AF190"/>
  <c r="AF182"/>
  <c r="AF174"/>
  <c r="AF177"/>
  <c r="AF169"/>
  <c r="J6" i="9"/>
  <c r="J6" i="10" s="1"/>
  <c r="J8" i="9"/>
  <c r="J8" i="10" s="1"/>
  <c r="J10" i="9"/>
  <c r="J10" i="10" s="1"/>
  <c r="J12" i="9"/>
  <c r="J12" i="10" s="1"/>
  <c r="J14" i="9"/>
  <c r="J14" i="10" s="1"/>
  <c r="J16" i="9"/>
  <c r="J16" i="10" s="1"/>
  <c r="J7" i="9"/>
  <c r="J7" i="10" s="1"/>
  <c r="J9" i="9"/>
  <c r="J9" i="10" s="1"/>
  <c r="J13" i="9"/>
  <c r="J13" i="10" s="1"/>
  <c r="J5" i="9"/>
  <c r="J5" i="10" s="1"/>
  <c r="J11" i="9"/>
  <c r="J11" i="10" s="1"/>
  <c r="J15" i="9"/>
  <c r="J15" i="10" s="1"/>
  <c r="N6" i="9"/>
  <c r="N6" i="10" s="1"/>
  <c r="N8" i="9"/>
  <c r="N8" i="10" s="1"/>
  <c r="N10" i="9"/>
  <c r="N10" i="10" s="1"/>
  <c r="N12" i="9"/>
  <c r="N12" i="10" s="1"/>
  <c r="N14" i="9"/>
  <c r="N14" i="10" s="1"/>
  <c r="N16" i="9"/>
  <c r="N16" i="10" s="1"/>
  <c r="N7" i="9"/>
  <c r="N7" i="10" s="1"/>
  <c r="N9" i="9"/>
  <c r="N9" i="10" s="1"/>
  <c r="N13" i="9"/>
  <c r="N13" i="10" s="1"/>
  <c r="N5" i="9"/>
  <c r="N5" i="10" s="1"/>
  <c r="N11" i="9"/>
  <c r="N11" i="10" s="1"/>
  <c r="N15" i="9"/>
  <c r="N15" i="10" s="1"/>
  <c r="T6" i="9"/>
  <c r="T6" i="10" s="1"/>
  <c r="T8" i="9"/>
  <c r="T8" i="10" s="1"/>
  <c r="T10" i="9"/>
  <c r="T10" i="10" s="1"/>
  <c r="T12" i="9"/>
  <c r="T12" i="10" s="1"/>
  <c r="T14" i="9"/>
  <c r="T14" i="10" s="1"/>
  <c r="T16" i="9"/>
  <c r="T16" i="10" s="1"/>
  <c r="T7" i="9"/>
  <c r="T7" i="10" s="1"/>
  <c r="T9" i="9"/>
  <c r="T9" i="10" s="1"/>
  <c r="T11" i="9"/>
  <c r="T11" i="10" s="1"/>
  <c r="T15" i="9"/>
  <c r="T15" i="10" s="1"/>
  <c r="T5" i="9"/>
  <c r="T5" i="10" s="1"/>
  <c r="T13" i="9"/>
  <c r="T13" i="10" s="1"/>
  <c r="X6" i="9"/>
  <c r="X6" i="10" s="1"/>
  <c r="X8" i="9"/>
  <c r="X8" i="10" s="1"/>
  <c r="X10" i="9"/>
  <c r="X10" i="10" s="1"/>
  <c r="X12" i="9"/>
  <c r="X12" i="10" s="1"/>
  <c r="X14" i="9"/>
  <c r="X14" i="10" s="1"/>
  <c r="X16" i="9"/>
  <c r="X16" i="10" s="1"/>
  <c r="X7" i="9"/>
  <c r="X7" i="10" s="1"/>
  <c r="X9" i="9"/>
  <c r="X9" i="10" s="1"/>
  <c r="X11" i="9"/>
  <c r="X11" i="10" s="1"/>
  <c r="X15" i="9"/>
  <c r="X15" i="10" s="1"/>
  <c r="X5" i="9"/>
  <c r="X5" i="10" s="1"/>
  <c r="X13" i="9"/>
  <c r="X13" i="10" s="1"/>
  <c r="AB6" i="9"/>
  <c r="AB6" i="10" s="1"/>
  <c r="AB8" i="9"/>
  <c r="AB8" i="10" s="1"/>
  <c r="AB10" i="9"/>
  <c r="AB10" i="10" s="1"/>
  <c r="AB12" i="9"/>
  <c r="AB12" i="10" s="1"/>
  <c r="AB14" i="9"/>
  <c r="AB14" i="10" s="1"/>
  <c r="AB16" i="9"/>
  <c r="AB16" i="10" s="1"/>
  <c r="AB7" i="9"/>
  <c r="AB7" i="10" s="1"/>
  <c r="AB9" i="9"/>
  <c r="AB9" i="10" s="1"/>
  <c r="AB11" i="9"/>
  <c r="AB11" i="10" s="1"/>
  <c r="AB15" i="9"/>
  <c r="AB15" i="10" s="1"/>
  <c r="AB5" i="9"/>
  <c r="AB5" i="10" s="1"/>
  <c r="AB13" i="9"/>
  <c r="AB13" i="10" s="1"/>
  <c r="AH6" i="9"/>
  <c r="AH6" i="10" s="1"/>
  <c r="AH8" i="9"/>
  <c r="AH8" i="10" s="1"/>
  <c r="AH10" i="9"/>
  <c r="AH10" i="10" s="1"/>
  <c r="AH12" i="9"/>
  <c r="AH12" i="10" s="1"/>
  <c r="AH14" i="9"/>
  <c r="AH14" i="10" s="1"/>
  <c r="AH16" i="9"/>
  <c r="AH16" i="10" s="1"/>
  <c r="AH7" i="9"/>
  <c r="AH7" i="10" s="1"/>
  <c r="AH9" i="9"/>
  <c r="AH9" i="10" s="1"/>
  <c r="AH13" i="9"/>
  <c r="AH13" i="10" s="1"/>
  <c r="AH5" i="9"/>
  <c r="AH5" i="10" s="1"/>
  <c r="AH11" i="9"/>
  <c r="AH11" i="10" s="1"/>
  <c r="AH15" i="9"/>
  <c r="AH15" i="10" s="1"/>
  <c r="AL6" i="9"/>
  <c r="AL6" i="10" s="1"/>
  <c r="AL8" i="9"/>
  <c r="AL8" i="10" s="1"/>
  <c r="AL10" i="9"/>
  <c r="AL10" i="10" s="1"/>
  <c r="AL12" i="9"/>
  <c r="AL12" i="10" s="1"/>
  <c r="AL14" i="9"/>
  <c r="AL14" i="10" s="1"/>
  <c r="AL16" i="9"/>
  <c r="AL16" i="10" s="1"/>
  <c r="AL7" i="9"/>
  <c r="AL7" i="10" s="1"/>
  <c r="AL9" i="9"/>
  <c r="AL9" i="10" s="1"/>
  <c r="AL13" i="9"/>
  <c r="AL13" i="10" s="1"/>
  <c r="AL5" i="9"/>
  <c r="AL5" i="10" s="1"/>
  <c r="AL11" i="9"/>
  <c r="AL11" i="10" s="1"/>
  <c r="AL15" i="9"/>
  <c r="AL15" i="10" s="1"/>
  <c r="AR6" i="9"/>
  <c r="AR6" i="10" s="1"/>
  <c r="AR8" i="9"/>
  <c r="AR8" i="10" s="1"/>
  <c r="AR10" i="9"/>
  <c r="AR10" i="10" s="1"/>
  <c r="AR12" i="9"/>
  <c r="AR12" i="10" s="1"/>
  <c r="AR14" i="9"/>
  <c r="AR14" i="10" s="1"/>
  <c r="AR16" i="9"/>
  <c r="AR16" i="10" s="1"/>
  <c r="AR7" i="9"/>
  <c r="AR7" i="10" s="1"/>
  <c r="AR9" i="9"/>
  <c r="AR9" i="10" s="1"/>
  <c r="AR11" i="9"/>
  <c r="AR11" i="10" s="1"/>
  <c r="AR15" i="9"/>
  <c r="AR15" i="10" s="1"/>
  <c r="AR5" i="9"/>
  <c r="AR5" i="10" s="1"/>
  <c r="AR13" i="9"/>
  <c r="AR13" i="10" s="1"/>
  <c r="AV6" i="9"/>
  <c r="AV6" i="10" s="1"/>
  <c r="AV8" i="9"/>
  <c r="AV8" i="10" s="1"/>
  <c r="AV10" i="9"/>
  <c r="AV10" i="10" s="1"/>
  <c r="AV12" i="9"/>
  <c r="AV12" i="10" s="1"/>
  <c r="AV14" i="9"/>
  <c r="AV14" i="10" s="1"/>
  <c r="AV7" i="9"/>
  <c r="AV7" i="10" s="1"/>
  <c r="AV9" i="9"/>
  <c r="AV9" i="10" s="1"/>
  <c r="AV11" i="9"/>
  <c r="AV11" i="10" s="1"/>
  <c r="AV15" i="9"/>
  <c r="AV15" i="10" s="1"/>
  <c r="AV16" i="9"/>
  <c r="AV16" i="10" s="1"/>
  <c r="AV5" i="9"/>
  <c r="AV5" i="10" s="1"/>
  <c r="AV13" i="9"/>
  <c r="AV13" i="10" s="1"/>
  <c r="I7" i="9"/>
  <c r="I7" i="10" s="1"/>
  <c r="I9" i="9"/>
  <c r="I9" i="10" s="1"/>
  <c r="I11" i="9"/>
  <c r="I11" i="10" s="1"/>
  <c r="I13" i="9"/>
  <c r="I13" i="10" s="1"/>
  <c r="I15" i="9"/>
  <c r="I15" i="10" s="1"/>
  <c r="I6" i="9"/>
  <c r="I6" i="10" s="1"/>
  <c r="I8" i="9"/>
  <c r="I8" i="10" s="1"/>
  <c r="I10" i="9"/>
  <c r="I10" i="10" s="1"/>
  <c r="I12" i="9"/>
  <c r="I12" i="10" s="1"/>
  <c r="I16" i="9"/>
  <c r="I16" i="10" s="1"/>
  <c r="I14" i="9"/>
  <c r="I14" i="10" s="1"/>
  <c r="I5" i="9"/>
  <c r="I5" i="10" s="1"/>
  <c r="M7" i="9"/>
  <c r="M7" i="10" s="1"/>
  <c r="M9" i="9"/>
  <c r="M9" i="10" s="1"/>
  <c r="M11" i="9"/>
  <c r="M11" i="10" s="1"/>
  <c r="M13" i="9"/>
  <c r="M13" i="10" s="1"/>
  <c r="M15" i="9"/>
  <c r="M15" i="10" s="1"/>
  <c r="M6" i="9"/>
  <c r="M6" i="10" s="1"/>
  <c r="M8" i="9"/>
  <c r="M8" i="10" s="1"/>
  <c r="M10" i="9"/>
  <c r="M10" i="10" s="1"/>
  <c r="M12" i="9"/>
  <c r="M12" i="10" s="1"/>
  <c r="M16" i="9"/>
  <c r="M16" i="10" s="1"/>
  <c r="M14" i="9"/>
  <c r="M14" i="10" s="1"/>
  <c r="M5" i="9"/>
  <c r="M5" i="10" s="1"/>
  <c r="Q7" i="9"/>
  <c r="Q7" i="10" s="1"/>
  <c r="Q9" i="9"/>
  <c r="Q9" i="10" s="1"/>
  <c r="Q11" i="9"/>
  <c r="Q11" i="10" s="1"/>
  <c r="Q13" i="9"/>
  <c r="Q13" i="10" s="1"/>
  <c r="Q15" i="9"/>
  <c r="Q15" i="10" s="1"/>
  <c r="Q6" i="9"/>
  <c r="Q6" i="10" s="1"/>
  <c r="Q8" i="9"/>
  <c r="Q8" i="10" s="1"/>
  <c r="Q10" i="9"/>
  <c r="Q10" i="10" s="1"/>
  <c r="Q12" i="9"/>
  <c r="Q12" i="10" s="1"/>
  <c r="Q16" i="9"/>
  <c r="Q16" i="10" s="1"/>
  <c r="Q14" i="9"/>
  <c r="Q14" i="10" s="1"/>
  <c r="Q5" i="9"/>
  <c r="Q5" i="10" s="1"/>
  <c r="W7" i="9"/>
  <c r="W7" i="10" s="1"/>
  <c r="W9" i="9"/>
  <c r="W9" i="10" s="1"/>
  <c r="W11" i="9"/>
  <c r="W11" i="10" s="1"/>
  <c r="W13" i="9"/>
  <c r="W13" i="10" s="1"/>
  <c r="W15" i="9"/>
  <c r="W15" i="10" s="1"/>
  <c r="W6" i="9"/>
  <c r="W6" i="10" s="1"/>
  <c r="W8" i="9"/>
  <c r="W8" i="10" s="1"/>
  <c r="W10" i="9"/>
  <c r="W10" i="10" s="1"/>
  <c r="W14" i="9"/>
  <c r="W14" i="10" s="1"/>
  <c r="W12" i="9"/>
  <c r="W12" i="10" s="1"/>
  <c r="W16" i="9"/>
  <c r="W16" i="10" s="1"/>
  <c r="W5" i="9"/>
  <c r="W5" i="10" s="1"/>
  <c r="AA7" i="9"/>
  <c r="AA7" i="10" s="1"/>
  <c r="AA9" i="9"/>
  <c r="AA9" i="10" s="1"/>
  <c r="AA11" i="9"/>
  <c r="AA11" i="10" s="1"/>
  <c r="AA13" i="9"/>
  <c r="AA13" i="10" s="1"/>
  <c r="AA15" i="9"/>
  <c r="AA15" i="10" s="1"/>
  <c r="AA6" i="9"/>
  <c r="AA6" i="10" s="1"/>
  <c r="AA8" i="9"/>
  <c r="AA8" i="10" s="1"/>
  <c r="AA10" i="9"/>
  <c r="AA10" i="10" s="1"/>
  <c r="AA14" i="9"/>
  <c r="AA14" i="10" s="1"/>
  <c r="AA12" i="9"/>
  <c r="AA12" i="10" s="1"/>
  <c r="AA16" i="9"/>
  <c r="AA16" i="10" s="1"/>
  <c r="AA5" i="9"/>
  <c r="AA5" i="10" s="1"/>
  <c r="AE7" i="9"/>
  <c r="AE7" i="10" s="1"/>
  <c r="AE9" i="9"/>
  <c r="AE9" i="10" s="1"/>
  <c r="AE11" i="9"/>
  <c r="AE11" i="10" s="1"/>
  <c r="AE13" i="9"/>
  <c r="AE13" i="10" s="1"/>
  <c r="AE15" i="9"/>
  <c r="AE15" i="10" s="1"/>
  <c r="AE6" i="9"/>
  <c r="AE6" i="10" s="1"/>
  <c r="AE8" i="9"/>
  <c r="AE8" i="10" s="1"/>
  <c r="AE10" i="9"/>
  <c r="AE10" i="10" s="1"/>
  <c r="AE14" i="9"/>
  <c r="AE14" i="10" s="1"/>
  <c r="AE12" i="9"/>
  <c r="AE12" i="10" s="1"/>
  <c r="AE16" i="9"/>
  <c r="AE16" i="10" s="1"/>
  <c r="AE5" i="9"/>
  <c r="AE5" i="10" s="1"/>
  <c r="AI7" i="9"/>
  <c r="AI7" i="10" s="1"/>
  <c r="AI9" i="9"/>
  <c r="AI9" i="10" s="1"/>
  <c r="AI11" i="9"/>
  <c r="AI11" i="10" s="1"/>
  <c r="AI13" i="9"/>
  <c r="AI13" i="10" s="1"/>
  <c r="AI15" i="9"/>
  <c r="AI15" i="10" s="1"/>
  <c r="AI6" i="9"/>
  <c r="AI6" i="10" s="1"/>
  <c r="AI8" i="9"/>
  <c r="AI8" i="10" s="1"/>
  <c r="AI10" i="9"/>
  <c r="AI10" i="10" s="1"/>
  <c r="AI14" i="9"/>
  <c r="AI14" i="10" s="1"/>
  <c r="AI12" i="9"/>
  <c r="AI12" i="10" s="1"/>
  <c r="AI16" i="9"/>
  <c r="AI16" i="10" s="1"/>
  <c r="AI5" i="9"/>
  <c r="AI5" i="10" s="1"/>
  <c r="AO7" i="9"/>
  <c r="AO7" i="10" s="1"/>
  <c r="AO9" i="9"/>
  <c r="AO9" i="10" s="1"/>
  <c r="AO11" i="9"/>
  <c r="AO11" i="10" s="1"/>
  <c r="AO13" i="9"/>
  <c r="AO13" i="10" s="1"/>
  <c r="AO15" i="9"/>
  <c r="AO15" i="10" s="1"/>
  <c r="AO6" i="9"/>
  <c r="AO6" i="10" s="1"/>
  <c r="AO8" i="9"/>
  <c r="AO8" i="10" s="1"/>
  <c r="AO10" i="9"/>
  <c r="AO10" i="10" s="1"/>
  <c r="AO12" i="9"/>
  <c r="AO12" i="10" s="1"/>
  <c r="AO16" i="9"/>
  <c r="AO16" i="10" s="1"/>
  <c r="AO14" i="9"/>
  <c r="AO14" i="10" s="1"/>
  <c r="AO5" i="9"/>
  <c r="AO5" i="10" s="1"/>
  <c r="AS7" i="9"/>
  <c r="AS7" i="10" s="1"/>
  <c r="AS9" i="9"/>
  <c r="AS9" i="10" s="1"/>
  <c r="AS11" i="9"/>
  <c r="AS11" i="10" s="1"/>
  <c r="AS13" i="9"/>
  <c r="AS13" i="10" s="1"/>
  <c r="AS15" i="9"/>
  <c r="AS15" i="10" s="1"/>
  <c r="AS6" i="9"/>
  <c r="AS6" i="10" s="1"/>
  <c r="AS8" i="9"/>
  <c r="AS8" i="10" s="1"/>
  <c r="AS10" i="9"/>
  <c r="AS10" i="10" s="1"/>
  <c r="AS12" i="9"/>
  <c r="AS12" i="10" s="1"/>
  <c r="AS16" i="9"/>
  <c r="AS16" i="10" s="1"/>
  <c r="AS14" i="9"/>
  <c r="AS14" i="10" s="1"/>
  <c r="AS5" i="9"/>
  <c r="AS5" i="10" s="1"/>
  <c r="AW7" i="9"/>
  <c r="AW7" i="10" s="1"/>
  <c r="AW9" i="9"/>
  <c r="AW9" i="10" s="1"/>
  <c r="AW11" i="9"/>
  <c r="AW11" i="10" s="1"/>
  <c r="AW13" i="9"/>
  <c r="AW13" i="10" s="1"/>
  <c r="AW15" i="9"/>
  <c r="AW15" i="10" s="1"/>
  <c r="AW6" i="9"/>
  <c r="AW6" i="10" s="1"/>
  <c r="AW8" i="9"/>
  <c r="AW8" i="10" s="1"/>
  <c r="AW10" i="9"/>
  <c r="AW10" i="10" s="1"/>
  <c r="AW12" i="9"/>
  <c r="AW12" i="10" s="1"/>
  <c r="AW14" i="9"/>
  <c r="AW14" i="10" s="1"/>
  <c r="AW16" i="9"/>
  <c r="AW16" i="10" s="1"/>
  <c r="AW5" i="9"/>
  <c r="AW5" i="10" s="1"/>
  <c r="F6" i="9"/>
  <c r="F6" i="10" s="1"/>
  <c r="F8" i="9"/>
  <c r="F8" i="10" s="1"/>
  <c r="F10" i="9"/>
  <c r="F10" i="10" s="1"/>
  <c r="F12" i="9"/>
  <c r="F12" i="10" s="1"/>
  <c r="F14" i="9"/>
  <c r="F14" i="10" s="1"/>
  <c r="F16" i="9"/>
  <c r="F16" i="10" s="1"/>
  <c r="F7" i="9"/>
  <c r="F7" i="10" s="1"/>
  <c r="F9" i="9"/>
  <c r="F9" i="10" s="1"/>
  <c r="F11" i="9"/>
  <c r="F11" i="10" s="1"/>
  <c r="F13" i="9"/>
  <c r="F13" i="10" s="1"/>
  <c r="F5" i="9"/>
  <c r="F5" i="10" s="1"/>
  <c r="F15" i="9"/>
  <c r="F15" i="10" s="1"/>
  <c r="L6" i="9"/>
  <c r="L6" i="10" s="1"/>
  <c r="L8" i="9"/>
  <c r="L8" i="10" s="1"/>
  <c r="L10" i="9"/>
  <c r="L10" i="10" s="1"/>
  <c r="L12" i="9"/>
  <c r="L12" i="10" s="1"/>
  <c r="L14" i="9"/>
  <c r="L14" i="10" s="1"/>
  <c r="L16" i="9"/>
  <c r="L16" i="10" s="1"/>
  <c r="L7" i="9"/>
  <c r="L7" i="10" s="1"/>
  <c r="L9" i="9"/>
  <c r="L9" i="10" s="1"/>
  <c r="L11" i="9"/>
  <c r="L11" i="10" s="1"/>
  <c r="L15" i="9"/>
  <c r="L15" i="10" s="1"/>
  <c r="L5" i="9"/>
  <c r="L5" i="10" s="1"/>
  <c r="L13" i="9"/>
  <c r="L13" i="10" s="1"/>
  <c r="R6" i="9"/>
  <c r="R6" i="10" s="1"/>
  <c r="R8" i="9"/>
  <c r="R8" i="10" s="1"/>
  <c r="R10" i="9"/>
  <c r="R10" i="10" s="1"/>
  <c r="R12" i="9"/>
  <c r="R12" i="10" s="1"/>
  <c r="R14" i="9"/>
  <c r="R14" i="10" s="1"/>
  <c r="R16" i="9"/>
  <c r="R16" i="10" s="1"/>
  <c r="R7" i="9"/>
  <c r="R7" i="10" s="1"/>
  <c r="R9" i="9"/>
  <c r="R9" i="10" s="1"/>
  <c r="R13" i="9"/>
  <c r="R13" i="10" s="1"/>
  <c r="R5" i="9"/>
  <c r="R5" i="10" s="1"/>
  <c r="R11" i="9"/>
  <c r="R11" i="10" s="1"/>
  <c r="R15" i="9"/>
  <c r="R15" i="10" s="1"/>
  <c r="V6" i="9"/>
  <c r="V6" i="10" s="1"/>
  <c r="V8" i="9"/>
  <c r="V8" i="10" s="1"/>
  <c r="V10" i="9"/>
  <c r="V10" i="10" s="1"/>
  <c r="V12" i="9"/>
  <c r="V12" i="10" s="1"/>
  <c r="V14" i="9"/>
  <c r="V14" i="10" s="1"/>
  <c r="V16" i="9"/>
  <c r="V16" i="10" s="1"/>
  <c r="V7" i="9"/>
  <c r="V7" i="10" s="1"/>
  <c r="V9" i="9"/>
  <c r="V9" i="10" s="1"/>
  <c r="V13" i="9"/>
  <c r="V13" i="10" s="1"/>
  <c r="V5" i="9"/>
  <c r="V5" i="10" s="1"/>
  <c r="V11" i="9"/>
  <c r="V11" i="10" s="1"/>
  <c r="V15" i="9"/>
  <c r="V15" i="10" s="1"/>
  <c r="Z6" i="9"/>
  <c r="Z6" i="10" s="1"/>
  <c r="Z8" i="9"/>
  <c r="Z8" i="10" s="1"/>
  <c r="Z10" i="9"/>
  <c r="Z10" i="10" s="1"/>
  <c r="Z12" i="9"/>
  <c r="Z12" i="10" s="1"/>
  <c r="Z14" i="9"/>
  <c r="Z14" i="10" s="1"/>
  <c r="Z16" i="9"/>
  <c r="Z16" i="10" s="1"/>
  <c r="Z7" i="9"/>
  <c r="Z7" i="10" s="1"/>
  <c r="Z9" i="9"/>
  <c r="Z9" i="10" s="1"/>
  <c r="Z13" i="9"/>
  <c r="Z13" i="10" s="1"/>
  <c r="Z5" i="9"/>
  <c r="Z5" i="10" s="1"/>
  <c r="Z11" i="9"/>
  <c r="Z11" i="10" s="1"/>
  <c r="Z15" i="9"/>
  <c r="Z15" i="10" s="1"/>
  <c r="AD6" i="9"/>
  <c r="AD6" i="10" s="1"/>
  <c r="AD8" i="9"/>
  <c r="AD8" i="10" s="1"/>
  <c r="AD10" i="9"/>
  <c r="AD10" i="10" s="1"/>
  <c r="AD12" i="9"/>
  <c r="AD12" i="10" s="1"/>
  <c r="AD14" i="9"/>
  <c r="AD14" i="10" s="1"/>
  <c r="AD16" i="9"/>
  <c r="AD16" i="10" s="1"/>
  <c r="AD7" i="9"/>
  <c r="AD7" i="10" s="1"/>
  <c r="AD9" i="9"/>
  <c r="AD9" i="10" s="1"/>
  <c r="AD13" i="9"/>
  <c r="AD13" i="10" s="1"/>
  <c r="AD5" i="9"/>
  <c r="AD5" i="10" s="1"/>
  <c r="AD11" i="9"/>
  <c r="AD11" i="10" s="1"/>
  <c r="AD15" i="9"/>
  <c r="AD15" i="10" s="1"/>
  <c r="AJ6" i="9"/>
  <c r="AJ6" i="10" s="1"/>
  <c r="AJ8" i="9"/>
  <c r="AJ8" i="10" s="1"/>
  <c r="AJ10" i="9"/>
  <c r="AJ10" i="10" s="1"/>
  <c r="AJ12" i="9"/>
  <c r="AJ12" i="10" s="1"/>
  <c r="AJ14" i="9"/>
  <c r="AJ14" i="10" s="1"/>
  <c r="AJ16" i="9"/>
  <c r="AJ16" i="10" s="1"/>
  <c r="AJ7" i="9"/>
  <c r="AJ7" i="10" s="1"/>
  <c r="AJ9" i="9"/>
  <c r="AJ9" i="10" s="1"/>
  <c r="AJ11" i="9"/>
  <c r="AJ11" i="10" s="1"/>
  <c r="AJ15" i="9"/>
  <c r="AJ15" i="10" s="1"/>
  <c r="AJ5" i="9"/>
  <c r="AJ5" i="10" s="1"/>
  <c r="AJ13" i="9"/>
  <c r="AJ13" i="10" s="1"/>
  <c r="AP6" i="9"/>
  <c r="AP6" i="10" s="1"/>
  <c r="AP8" i="9"/>
  <c r="AP8" i="10" s="1"/>
  <c r="AP10" i="9"/>
  <c r="AP10" i="10" s="1"/>
  <c r="AP12" i="9"/>
  <c r="AP12" i="10" s="1"/>
  <c r="AP14" i="9"/>
  <c r="AP14" i="10" s="1"/>
  <c r="AP16" i="9"/>
  <c r="AP16" i="10" s="1"/>
  <c r="AP7" i="9"/>
  <c r="AP7" i="10" s="1"/>
  <c r="AP9" i="9"/>
  <c r="AP9" i="10" s="1"/>
  <c r="AP13" i="9"/>
  <c r="AP13" i="10" s="1"/>
  <c r="AP5" i="9"/>
  <c r="AP5" i="10" s="1"/>
  <c r="AP11" i="9"/>
  <c r="AP11" i="10" s="1"/>
  <c r="AP15" i="9"/>
  <c r="AP15" i="10" s="1"/>
  <c r="AT6" i="9"/>
  <c r="AT6" i="10" s="1"/>
  <c r="AT8" i="9"/>
  <c r="AT8" i="10" s="1"/>
  <c r="AT10" i="9"/>
  <c r="AT10" i="10" s="1"/>
  <c r="AT12" i="9"/>
  <c r="AT12" i="10" s="1"/>
  <c r="AT14" i="9"/>
  <c r="AT14" i="10" s="1"/>
  <c r="AT16" i="9"/>
  <c r="AT16" i="10" s="1"/>
  <c r="AT7" i="9"/>
  <c r="AT7" i="10" s="1"/>
  <c r="AT9" i="9"/>
  <c r="AT9" i="10" s="1"/>
  <c r="AT13" i="9"/>
  <c r="AT13" i="10" s="1"/>
  <c r="AT5" i="9"/>
  <c r="AT5" i="10" s="1"/>
  <c r="AT11" i="9"/>
  <c r="AT11" i="10" s="1"/>
  <c r="AT15" i="9"/>
  <c r="AT15" i="10" s="1"/>
  <c r="E7" i="9"/>
  <c r="E7" i="10" s="1"/>
  <c r="E9" i="9"/>
  <c r="E9" i="10" s="1"/>
  <c r="E11" i="9"/>
  <c r="E11" i="10" s="1"/>
  <c r="E13" i="9"/>
  <c r="E13" i="10" s="1"/>
  <c r="E15" i="9"/>
  <c r="E15" i="10" s="1"/>
  <c r="E6" i="9"/>
  <c r="E6" i="10" s="1"/>
  <c r="E8" i="9"/>
  <c r="E8" i="10" s="1"/>
  <c r="E10" i="9"/>
  <c r="E10" i="10" s="1"/>
  <c r="E12" i="9"/>
  <c r="E12" i="10" s="1"/>
  <c r="E16" i="9"/>
  <c r="E16" i="10" s="1"/>
  <c r="E14" i="9"/>
  <c r="E14" i="10" s="1"/>
  <c r="E5" i="9"/>
  <c r="E5" i="10" s="1"/>
  <c r="G7" i="9"/>
  <c r="G7" i="10" s="1"/>
  <c r="G9" i="9"/>
  <c r="G9" i="10" s="1"/>
  <c r="G11" i="9"/>
  <c r="G11" i="10" s="1"/>
  <c r="G13" i="9"/>
  <c r="G13" i="10" s="1"/>
  <c r="G15" i="9"/>
  <c r="G15" i="10" s="1"/>
  <c r="G6" i="9"/>
  <c r="G6" i="10" s="1"/>
  <c r="G8" i="9"/>
  <c r="G8" i="10" s="1"/>
  <c r="G10" i="9"/>
  <c r="G10" i="10" s="1"/>
  <c r="G14" i="9"/>
  <c r="G14" i="10" s="1"/>
  <c r="G12" i="9"/>
  <c r="G12" i="10" s="1"/>
  <c r="G16" i="9"/>
  <c r="G16" i="10" s="1"/>
  <c r="G5" i="9"/>
  <c r="G5" i="10" s="1"/>
  <c r="K7" i="9"/>
  <c r="K7" i="10" s="1"/>
  <c r="K9" i="9"/>
  <c r="K9" i="10" s="1"/>
  <c r="K11" i="9"/>
  <c r="K11" i="10" s="1"/>
  <c r="K13" i="9"/>
  <c r="K13" i="10" s="1"/>
  <c r="K15" i="9"/>
  <c r="K15" i="10" s="1"/>
  <c r="K6" i="9"/>
  <c r="K6" i="10" s="1"/>
  <c r="K8" i="9"/>
  <c r="K8" i="10" s="1"/>
  <c r="K10" i="9"/>
  <c r="K10" i="10" s="1"/>
  <c r="K14" i="9"/>
  <c r="K14" i="10" s="1"/>
  <c r="K12" i="9"/>
  <c r="K12" i="10" s="1"/>
  <c r="K16" i="9"/>
  <c r="K16" i="10" s="1"/>
  <c r="K5" i="9"/>
  <c r="K5" i="10" s="1"/>
  <c r="O7" i="9"/>
  <c r="O7" i="10" s="1"/>
  <c r="O9" i="9"/>
  <c r="O9" i="10" s="1"/>
  <c r="O11" i="9"/>
  <c r="O11" i="10" s="1"/>
  <c r="O13" i="9"/>
  <c r="O13" i="10" s="1"/>
  <c r="O15" i="9"/>
  <c r="O15" i="10" s="1"/>
  <c r="O6" i="9"/>
  <c r="O6" i="10" s="1"/>
  <c r="O8" i="9"/>
  <c r="O8" i="10" s="1"/>
  <c r="O10" i="9"/>
  <c r="O10" i="10" s="1"/>
  <c r="O14" i="9"/>
  <c r="O14" i="10" s="1"/>
  <c r="O12" i="9"/>
  <c r="O12" i="10" s="1"/>
  <c r="O16" i="9"/>
  <c r="O16" i="10" s="1"/>
  <c r="O5" i="9"/>
  <c r="O5" i="10" s="1"/>
  <c r="S7" i="9"/>
  <c r="S7" i="10" s="1"/>
  <c r="S9" i="9"/>
  <c r="S9" i="10" s="1"/>
  <c r="S11" i="9"/>
  <c r="S11" i="10" s="1"/>
  <c r="S13" i="9"/>
  <c r="S13" i="10" s="1"/>
  <c r="S15" i="9"/>
  <c r="S15" i="10" s="1"/>
  <c r="S6" i="9"/>
  <c r="S6" i="10" s="1"/>
  <c r="S8" i="9"/>
  <c r="S8" i="10" s="1"/>
  <c r="S10" i="9"/>
  <c r="S10" i="10" s="1"/>
  <c r="S14" i="9"/>
  <c r="S14" i="10" s="1"/>
  <c r="S12" i="9"/>
  <c r="S12" i="10" s="1"/>
  <c r="S16" i="9"/>
  <c r="S16" i="10" s="1"/>
  <c r="S5" i="9"/>
  <c r="S5" i="10" s="1"/>
  <c r="Y7" i="9"/>
  <c r="Y7" i="10" s="1"/>
  <c r="Y9" i="9"/>
  <c r="Y9" i="10" s="1"/>
  <c r="Y11" i="9"/>
  <c r="Y11" i="10" s="1"/>
  <c r="Y13" i="9"/>
  <c r="Y13" i="10" s="1"/>
  <c r="Y15" i="9"/>
  <c r="Y15" i="10" s="1"/>
  <c r="Y6" i="9"/>
  <c r="Y6" i="10" s="1"/>
  <c r="Y8" i="9"/>
  <c r="Y8" i="10" s="1"/>
  <c r="Y10" i="9"/>
  <c r="Y10" i="10" s="1"/>
  <c r="Y12" i="9"/>
  <c r="Y12" i="10" s="1"/>
  <c r="Y16" i="9"/>
  <c r="Y16" i="10" s="1"/>
  <c r="Y14" i="9"/>
  <c r="Y14" i="10" s="1"/>
  <c r="Y5" i="9"/>
  <c r="Y5" i="10" s="1"/>
  <c r="AC7" i="9"/>
  <c r="AC7" i="10" s="1"/>
  <c r="AC9" i="9"/>
  <c r="AC9" i="10" s="1"/>
  <c r="AC11" i="9"/>
  <c r="AC11" i="10" s="1"/>
  <c r="AC13" i="9"/>
  <c r="AC13" i="10" s="1"/>
  <c r="AC15" i="9"/>
  <c r="AC15" i="10" s="1"/>
  <c r="AC6" i="9"/>
  <c r="AC6" i="10" s="1"/>
  <c r="AC8" i="9"/>
  <c r="AC8" i="10" s="1"/>
  <c r="AC10" i="9"/>
  <c r="AC10" i="10" s="1"/>
  <c r="AC12" i="9"/>
  <c r="AC12" i="10" s="1"/>
  <c r="AC16" i="9"/>
  <c r="AC16" i="10" s="1"/>
  <c r="AC14" i="9"/>
  <c r="AC14" i="10" s="1"/>
  <c r="AC5" i="9"/>
  <c r="AC5" i="10" s="1"/>
  <c r="AG7" i="9"/>
  <c r="AG7" i="10" s="1"/>
  <c r="AG9" i="9"/>
  <c r="AG9" i="10" s="1"/>
  <c r="AG11" i="9"/>
  <c r="AG11" i="10" s="1"/>
  <c r="AG13" i="9"/>
  <c r="AG13" i="10" s="1"/>
  <c r="AG15" i="9"/>
  <c r="AG15" i="10" s="1"/>
  <c r="AG6" i="9"/>
  <c r="AG6" i="10" s="1"/>
  <c r="AG8" i="9"/>
  <c r="AG8" i="10" s="1"/>
  <c r="AG10" i="9"/>
  <c r="AG10" i="10" s="1"/>
  <c r="AG12" i="9"/>
  <c r="AG12" i="10" s="1"/>
  <c r="AG16" i="9"/>
  <c r="AG16" i="10" s="1"/>
  <c r="AG14" i="9"/>
  <c r="AG14" i="10" s="1"/>
  <c r="AG5" i="9"/>
  <c r="AG5" i="10" s="1"/>
  <c r="AK7" i="9"/>
  <c r="AK7" i="10" s="1"/>
  <c r="AK9" i="9"/>
  <c r="AK9" i="10" s="1"/>
  <c r="AK11" i="9"/>
  <c r="AK11" i="10" s="1"/>
  <c r="AK13" i="9"/>
  <c r="AK13" i="10" s="1"/>
  <c r="AK15" i="9"/>
  <c r="AK15" i="10" s="1"/>
  <c r="AK6" i="9"/>
  <c r="AK6" i="10" s="1"/>
  <c r="AK8" i="9"/>
  <c r="AK8" i="10" s="1"/>
  <c r="AK10" i="9"/>
  <c r="AK10" i="10" s="1"/>
  <c r="AK12" i="9"/>
  <c r="AK12" i="10" s="1"/>
  <c r="AK16" i="9"/>
  <c r="AK16" i="10" s="1"/>
  <c r="AK14" i="9"/>
  <c r="AK14" i="10" s="1"/>
  <c r="AK5" i="9"/>
  <c r="AK5" i="10" s="1"/>
  <c r="AQ7" i="9"/>
  <c r="AQ7" i="10" s="1"/>
  <c r="AQ9" i="9"/>
  <c r="AQ9" i="10" s="1"/>
  <c r="AQ11" i="9"/>
  <c r="AQ11" i="10" s="1"/>
  <c r="AQ13" i="9"/>
  <c r="AQ13" i="10" s="1"/>
  <c r="AQ15" i="9"/>
  <c r="AQ15" i="10" s="1"/>
  <c r="AQ6" i="9"/>
  <c r="AQ6" i="10" s="1"/>
  <c r="AQ8" i="9"/>
  <c r="AQ8" i="10" s="1"/>
  <c r="AQ10" i="9"/>
  <c r="AQ10" i="10" s="1"/>
  <c r="AQ14" i="9"/>
  <c r="AQ14" i="10" s="1"/>
  <c r="AQ12" i="9"/>
  <c r="AQ12" i="10" s="1"/>
  <c r="AQ16" i="9"/>
  <c r="AQ16" i="10" s="1"/>
  <c r="AQ5" i="9"/>
  <c r="AQ5" i="10" s="1"/>
  <c r="AU7" i="9"/>
  <c r="AU7" i="10" s="1"/>
  <c r="AU9" i="9"/>
  <c r="AU9" i="10" s="1"/>
  <c r="AU11" i="9"/>
  <c r="AU11" i="10" s="1"/>
  <c r="AU13" i="9"/>
  <c r="AU13" i="10" s="1"/>
  <c r="AU15" i="9"/>
  <c r="AU15" i="10" s="1"/>
  <c r="AU6" i="9"/>
  <c r="AU6" i="10" s="1"/>
  <c r="AU8" i="9"/>
  <c r="AU8" i="10" s="1"/>
  <c r="AU10" i="9"/>
  <c r="AU10" i="10" s="1"/>
  <c r="AU14" i="9"/>
  <c r="AU14" i="10" s="1"/>
  <c r="AU12" i="9"/>
  <c r="AU12" i="10" s="1"/>
  <c r="AU16" i="9"/>
  <c r="AU16" i="10" s="1"/>
  <c r="AU5" i="9"/>
  <c r="AU5" i="10" s="1"/>
  <c r="AY7" i="9"/>
  <c r="AY7" i="10" s="1"/>
  <c r="AY9" i="9"/>
  <c r="AY9" i="10" s="1"/>
  <c r="AY11" i="9"/>
  <c r="AY11" i="10" s="1"/>
  <c r="AY13" i="9"/>
  <c r="AY13" i="10" s="1"/>
  <c r="AY15" i="9"/>
  <c r="AY15" i="10" s="1"/>
  <c r="AY6" i="9"/>
  <c r="AY6" i="10" s="1"/>
  <c r="AY8" i="9"/>
  <c r="AY8" i="10" s="1"/>
  <c r="AY10" i="9"/>
  <c r="AY10" i="10" s="1"/>
  <c r="AY14" i="9"/>
  <c r="AY14" i="10" s="1"/>
  <c r="AY12" i="9"/>
  <c r="AY12" i="10" s="1"/>
  <c r="AY16" i="9"/>
  <c r="AY16" i="10" s="1"/>
  <c r="AY5" i="9"/>
  <c r="AY5" i="10" s="1"/>
  <c r="E225" i="8"/>
  <c r="E226" s="1"/>
  <c r="E227" s="1"/>
  <c r="E228" s="1"/>
  <c r="I225"/>
  <c r="I226" s="1"/>
  <c r="M225"/>
  <c r="M226" s="1"/>
  <c r="M227" s="1"/>
  <c r="M228" s="1"/>
  <c r="Q225"/>
  <c r="Q226" s="1"/>
  <c r="U225"/>
  <c r="U226" s="1"/>
  <c r="U227" s="1"/>
  <c r="U228" s="1"/>
  <c r="Y225"/>
  <c r="Y226" s="1"/>
  <c r="Y227" s="1"/>
  <c r="Y228" s="1"/>
  <c r="AC225"/>
  <c r="AC226" s="1"/>
  <c r="AC227" s="1"/>
  <c r="AC228" s="1"/>
  <c r="AE225"/>
  <c r="AE226" s="1"/>
  <c r="AE227" s="1"/>
  <c r="AE228" s="1"/>
  <c r="AI225"/>
  <c r="AI226" s="1"/>
  <c r="AI227" s="1"/>
  <c r="AI228" s="1"/>
  <c r="AM225"/>
  <c r="AM226" s="1"/>
  <c r="AM227" s="1"/>
  <c r="AM228" s="1"/>
  <c r="AQ225"/>
  <c r="AQ226" s="1"/>
  <c r="AQ227" s="1"/>
  <c r="AQ228" s="1"/>
  <c r="AU225"/>
  <c r="AU226" s="1"/>
  <c r="AU227" s="1"/>
  <c r="AU228" s="1"/>
  <c r="AY225"/>
  <c r="AY226" s="1"/>
  <c r="J225"/>
  <c r="J226" s="1"/>
  <c r="J227" s="1"/>
  <c r="J228" s="1"/>
  <c r="N225"/>
  <c r="N226" s="1"/>
  <c r="N227" s="1"/>
  <c r="N228" s="1"/>
  <c r="R225"/>
  <c r="R226" s="1"/>
  <c r="R227" s="1"/>
  <c r="R228" s="1"/>
  <c r="V225"/>
  <c r="V226" s="1"/>
  <c r="Z225"/>
  <c r="Z226" s="1"/>
  <c r="Z227" s="1"/>
  <c r="Z228" s="1"/>
  <c r="AD225"/>
  <c r="AD226" s="1"/>
  <c r="AD227" s="1"/>
  <c r="AD228" s="1"/>
  <c r="AH225"/>
  <c r="AH226" s="1"/>
  <c r="AH227" s="1"/>
  <c r="AH228" s="1"/>
  <c r="AL225"/>
  <c r="AL226" s="1"/>
  <c r="AL227" s="1"/>
  <c r="AL228" s="1"/>
  <c r="AP225"/>
  <c r="AP226" s="1"/>
  <c r="AP227" s="1"/>
  <c r="AP228" s="1"/>
  <c r="AT225"/>
  <c r="AT226" s="1"/>
  <c r="AT227" s="1"/>
  <c r="AT228" s="1"/>
  <c r="AX225"/>
  <c r="AX226" s="1"/>
  <c r="AX227" s="1"/>
  <c r="AX228" s="1"/>
  <c r="G225"/>
  <c r="G226" s="1"/>
  <c r="G227" s="1"/>
  <c r="G228" s="1"/>
  <c r="K225"/>
  <c r="K226" s="1"/>
  <c r="K227" s="1"/>
  <c r="K228" s="1"/>
  <c r="O225"/>
  <c r="O226" s="1"/>
  <c r="O227" s="1"/>
  <c r="O228" s="1"/>
  <c r="S225"/>
  <c r="S226" s="1"/>
  <c r="S227" s="1"/>
  <c r="S228" s="1"/>
  <c r="AA225"/>
  <c r="AA226" s="1"/>
  <c r="AA227" s="1"/>
  <c r="AA228" s="1"/>
  <c r="AG225"/>
  <c r="AG226" s="1"/>
  <c r="AK225"/>
  <c r="AK226" s="1"/>
  <c r="AK227" s="1"/>
  <c r="AK228" s="1"/>
  <c r="AO225"/>
  <c r="AO226" s="1"/>
  <c r="AS225"/>
  <c r="AS226" s="1"/>
  <c r="AS227" s="1"/>
  <c r="AS228" s="1"/>
  <c r="AW225"/>
  <c r="AW226" s="1"/>
  <c r="AW227" s="1"/>
  <c r="AW228" s="1"/>
  <c r="H225"/>
  <c r="H226" s="1"/>
  <c r="H227" s="1"/>
  <c r="H228" s="1"/>
  <c r="L225"/>
  <c r="L226" s="1"/>
  <c r="L227" s="1"/>
  <c r="L228" s="1"/>
  <c r="P225"/>
  <c r="P226" s="1"/>
  <c r="P227" s="1"/>
  <c r="P228" s="1"/>
  <c r="T225"/>
  <c r="T226" s="1"/>
  <c r="T227" s="1"/>
  <c r="T228" s="1"/>
  <c r="X225"/>
  <c r="X226" s="1"/>
  <c r="X227" s="1"/>
  <c r="X228" s="1"/>
  <c r="AB225"/>
  <c r="AB226" s="1"/>
  <c r="AB227" s="1"/>
  <c r="AB228" s="1"/>
  <c r="AF225"/>
  <c r="AF226" s="1"/>
  <c r="AF227" s="1"/>
  <c r="AF228" s="1"/>
  <c r="AJ225"/>
  <c r="AJ226" s="1"/>
  <c r="AJ227" s="1"/>
  <c r="AJ228" s="1"/>
  <c r="AN225"/>
  <c r="AN226" s="1"/>
  <c r="AR225"/>
  <c r="AR226" s="1"/>
  <c r="AR227" s="1"/>
  <c r="AR228" s="1"/>
  <c r="AV225"/>
  <c r="AV226" s="1"/>
  <c r="AV227" s="1"/>
  <c r="AV228" s="1"/>
  <c r="AZ225"/>
  <c r="AZ226" s="1"/>
  <c r="AZ227" s="1"/>
  <c r="AZ228" s="1"/>
  <c r="E237"/>
  <c r="D2" i="9" s="1"/>
  <c r="H30" i="10" l="1"/>
  <c r="H24"/>
  <c r="H31"/>
  <c r="H27"/>
  <c r="H23"/>
  <c r="H26"/>
  <c r="H28"/>
  <c r="H22"/>
  <c r="H29"/>
  <c r="H25"/>
  <c r="H21"/>
  <c r="H20"/>
  <c r="W225" i="8"/>
  <c r="W226" s="1"/>
  <c r="W227" s="1"/>
  <c r="W228" s="1"/>
  <c r="D52" i="10" a="1"/>
  <c r="E52" s="1"/>
  <c r="AK4" i="11" s="1"/>
  <c r="D28" i="10" a="1"/>
  <c r="D28" s="1"/>
  <c r="M5" i="11" s="1"/>
  <c r="D22" i="10" a="1"/>
  <c r="F22" s="1"/>
  <c r="G3" i="11" s="1"/>
  <c r="D64" i="10" a="1"/>
  <c r="D64" s="1"/>
  <c r="AW5" i="11" s="1"/>
  <c r="D60" i="10" a="1"/>
  <c r="E60" s="1"/>
  <c r="AS4" i="11" s="1"/>
  <c r="D44" i="10" a="1"/>
  <c r="E44" s="1"/>
  <c r="AC4" i="11" s="1"/>
  <c r="D40" i="10" a="1"/>
  <c r="D36" a="1"/>
  <c r="D54" a="1"/>
  <c r="D67" a="1"/>
  <c r="D63" a="1"/>
  <c r="D59" a="1"/>
  <c r="D53" a="1"/>
  <c r="D49" a="1"/>
  <c r="D45" a="1"/>
  <c r="D41" a="1"/>
  <c r="D35" a="1"/>
  <c r="D31" a="1"/>
  <c r="D27" a="1"/>
  <c r="D23" a="1"/>
  <c r="D21" a="1"/>
  <c r="D62" a="1"/>
  <c r="D58" a="1"/>
  <c r="D46" a="1"/>
  <c r="D42" a="1"/>
  <c r="D38" a="1"/>
  <c r="D34" a="1"/>
  <c r="D65" a="1"/>
  <c r="D61" a="1"/>
  <c r="D57" a="1"/>
  <c r="D51" a="1"/>
  <c r="D47" a="1"/>
  <c r="D43" a="1"/>
  <c r="D39" a="1"/>
  <c r="D33" a="1"/>
  <c r="D29" a="1"/>
  <c r="D25" a="1"/>
  <c r="D50" a="1"/>
  <c r="D30" a="1"/>
  <c r="D26" a="1"/>
  <c r="D5" i="9"/>
  <c r="D5" i="10" s="1"/>
  <c r="D16" i="9"/>
  <c r="D16" i="10" s="1"/>
  <c r="D14" i="9"/>
  <c r="D14" i="10" s="1"/>
  <c r="D12" i="9"/>
  <c r="D12" i="10" s="1"/>
  <c r="D10" i="9"/>
  <c r="D10" i="10" s="1"/>
  <c r="D8" i="9"/>
  <c r="D8" i="10" s="1"/>
  <c r="D6" i="9"/>
  <c r="D6" i="10" s="1"/>
  <c r="D15" i="9"/>
  <c r="D15" i="10" s="1"/>
  <c r="D13" i="9"/>
  <c r="D13" i="10" s="1"/>
  <c r="D11" i="9"/>
  <c r="D11" i="10" s="1"/>
  <c r="D9" i="9"/>
  <c r="D9" i="10" s="1"/>
  <c r="D7" i="9"/>
  <c r="D7" i="10" s="1"/>
  <c r="AN227" i="8"/>
  <c r="AN228" s="1"/>
  <c r="AN237"/>
  <c r="AM2" i="9" s="1"/>
  <c r="Q227" i="8"/>
  <c r="Q228" s="1"/>
  <c r="Q237"/>
  <c r="P2" i="9" s="1"/>
  <c r="I227" i="8"/>
  <c r="I228" s="1"/>
  <c r="I237"/>
  <c r="H2" i="9" s="1"/>
  <c r="AO227" i="8"/>
  <c r="AO228" s="1"/>
  <c r="AO237"/>
  <c r="AN2" i="9" s="1"/>
  <c r="AG227" i="8"/>
  <c r="AG228" s="1"/>
  <c r="AG237"/>
  <c r="AF2" i="9" s="1"/>
  <c r="V227" i="8"/>
  <c r="V228" s="1"/>
  <c r="V237"/>
  <c r="U2" i="9" s="1"/>
  <c r="AY227" i="8"/>
  <c r="AY228" s="1"/>
  <c r="AY237"/>
  <c r="AX2" i="9" s="1"/>
  <c r="F52" i="10" l="1"/>
  <c r="AK3" i="11" s="1"/>
  <c r="E28" i="10"/>
  <c r="M4" i="11" s="1"/>
  <c r="F60" i="10"/>
  <c r="AS3" i="11" s="1"/>
  <c r="E22" i="10"/>
  <c r="G4" i="11" s="1"/>
  <c r="D52" i="10"/>
  <c r="AK5" i="11" s="1"/>
  <c r="D22" i="10"/>
  <c r="G5" i="11" s="1"/>
  <c r="D44" i="10"/>
  <c r="AC5" i="11" s="1"/>
  <c r="E64" i="10"/>
  <c r="AW4" i="11" s="1"/>
  <c r="F44" i="10"/>
  <c r="AC3" i="11" s="1"/>
  <c r="F28" i="10"/>
  <c r="M3" i="11" s="1"/>
  <c r="M11" s="1"/>
  <c r="D60" i="10"/>
  <c r="AS5" i="11" s="1"/>
  <c r="AS12" s="1"/>
  <c r="F64" i="10"/>
  <c r="AW3" i="11" s="1"/>
  <c r="AW12" s="1"/>
  <c r="E26" i="10"/>
  <c r="K4" i="11" s="1"/>
  <c r="F26" i="10"/>
  <c r="K3" i="11" s="1"/>
  <c r="D26" i="10"/>
  <c r="K5" i="11" s="1"/>
  <c r="E30" i="10"/>
  <c r="O4" i="11" s="1"/>
  <c r="F30" i="10"/>
  <c r="O3" i="11" s="1"/>
  <c r="D30" i="10"/>
  <c r="O5" i="11" s="1"/>
  <c r="F29" i="10"/>
  <c r="N3" i="11" s="1"/>
  <c r="E29" i="10"/>
  <c r="N4" i="11" s="1"/>
  <c r="D29" i="10"/>
  <c r="N5" i="11" s="1"/>
  <c r="E39" i="10"/>
  <c r="X4" i="11" s="1"/>
  <c r="D39" i="10"/>
  <c r="X5" i="11" s="1"/>
  <c r="F39" i="10"/>
  <c r="X3" i="11" s="1"/>
  <c r="E47" i="10"/>
  <c r="AF4" i="11" s="1"/>
  <c r="D47" i="10"/>
  <c r="AF5" i="11" s="1"/>
  <c r="F47" i="10"/>
  <c r="AF3" i="11" s="1"/>
  <c r="E57" i="10"/>
  <c r="AP4" i="11" s="1"/>
  <c r="F57" i="10"/>
  <c r="AP3" i="11" s="1"/>
  <c r="D57" i="10"/>
  <c r="AP5" i="11" s="1"/>
  <c r="E65" i="10"/>
  <c r="AX4" i="11" s="1"/>
  <c r="F65" i="10"/>
  <c r="AX3" i="11" s="1"/>
  <c r="D65" i="10"/>
  <c r="AX5" i="11" s="1"/>
  <c r="F38" i="10"/>
  <c r="W3" i="11" s="1"/>
  <c r="E38" i="10"/>
  <c r="W4" i="11" s="1"/>
  <c r="D38" i="10"/>
  <c r="W5" i="11" s="1"/>
  <c r="F46" i="10"/>
  <c r="AE3" i="11" s="1"/>
  <c r="E46" i="10"/>
  <c r="AE4" i="11" s="1"/>
  <c r="D46" i="10"/>
  <c r="AE5" i="11" s="1"/>
  <c r="F62" i="10"/>
  <c r="AU3" i="11" s="1"/>
  <c r="E62" i="10"/>
  <c r="AU4" i="11" s="1"/>
  <c r="D62" i="10"/>
  <c r="AU5" i="11" s="1"/>
  <c r="F23" i="10"/>
  <c r="H3" i="11" s="1"/>
  <c r="E23" i="10"/>
  <c r="H4" i="11" s="1"/>
  <c r="D23" i="10"/>
  <c r="H5" i="11" s="1"/>
  <c r="F31" i="10"/>
  <c r="P3" i="11" s="1"/>
  <c r="E31" i="10"/>
  <c r="P4" i="11" s="1"/>
  <c r="D31" i="10"/>
  <c r="P5" i="11" s="1"/>
  <c r="E41" i="10"/>
  <c r="Z4" i="11" s="1"/>
  <c r="F41" i="10"/>
  <c r="Z3" i="11" s="1"/>
  <c r="D41" i="10"/>
  <c r="Z5" i="11" s="1"/>
  <c r="E49" i="10"/>
  <c r="AH4" i="11" s="1"/>
  <c r="F49" i="10"/>
  <c r="AH3" i="11" s="1"/>
  <c r="D49" i="10"/>
  <c r="AH5" i="11" s="1"/>
  <c r="E59" i="10"/>
  <c r="AR4" i="11" s="1"/>
  <c r="D59" i="10"/>
  <c r="AR5" i="11" s="1"/>
  <c r="F59" i="10"/>
  <c r="AR3" i="11" s="1"/>
  <c r="E67" i="10"/>
  <c r="AZ4" i="11" s="1"/>
  <c r="D67" i="10"/>
  <c r="AZ5" i="11" s="1"/>
  <c r="F67" i="10"/>
  <c r="AZ3" i="11" s="1"/>
  <c r="F40" i="10"/>
  <c r="Y3" i="11" s="1"/>
  <c r="E40" i="10"/>
  <c r="Y4" i="11" s="1"/>
  <c r="D40" i="10"/>
  <c r="Y5" i="11" s="1"/>
  <c r="J20" i="10" a="1"/>
  <c r="F50"/>
  <c r="AI3" i="11" s="1"/>
  <c r="E50" i="10"/>
  <c r="AI4" i="11" s="1"/>
  <c r="D50" i="10"/>
  <c r="AI5" i="11" s="1"/>
  <c r="F25" i="10"/>
  <c r="J3" i="11" s="1"/>
  <c r="E25" i="10"/>
  <c r="J4" i="11" s="1"/>
  <c r="D25" i="10"/>
  <c r="J5" i="11" s="1"/>
  <c r="F33" i="10"/>
  <c r="R3" i="11" s="1"/>
  <c r="E33" i="10"/>
  <c r="R4" i="11" s="1"/>
  <c r="D33" i="10"/>
  <c r="R5" i="11" s="1"/>
  <c r="E43" i="10"/>
  <c r="AB4" i="11" s="1"/>
  <c r="D43" i="10"/>
  <c r="AB5" i="11" s="1"/>
  <c r="F43" i="10"/>
  <c r="AB3" i="11" s="1"/>
  <c r="E51" i="10"/>
  <c r="AJ4" i="11" s="1"/>
  <c r="D51" i="10"/>
  <c r="AJ5" i="11" s="1"/>
  <c r="F51" i="10"/>
  <c r="AJ3" i="11" s="1"/>
  <c r="E61" i="10"/>
  <c r="AT4" i="11" s="1"/>
  <c r="F61" i="10"/>
  <c r="AT3" i="11" s="1"/>
  <c r="D61" i="10"/>
  <c r="AT5" i="11" s="1"/>
  <c r="E34" i="10"/>
  <c r="S4" i="11" s="1"/>
  <c r="F34" i="10"/>
  <c r="S3" i="11" s="1"/>
  <c r="D34" i="10"/>
  <c r="S5" i="11" s="1"/>
  <c r="F42" i="10"/>
  <c r="AA3" i="11" s="1"/>
  <c r="E42" i="10"/>
  <c r="AA4" i="11" s="1"/>
  <c r="D42" i="10"/>
  <c r="AA5" i="11" s="1"/>
  <c r="F58" i="10"/>
  <c r="AQ3" i="11" s="1"/>
  <c r="D58" i="10"/>
  <c r="AQ5" i="11" s="1"/>
  <c r="E58" i="10"/>
  <c r="AQ4" i="11" s="1"/>
  <c r="F21" i="10"/>
  <c r="F3" i="11" s="1"/>
  <c r="E21" i="10"/>
  <c r="F4" i="11" s="1"/>
  <c r="D21" i="10"/>
  <c r="F5" i="11" s="1"/>
  <c r="F27" i="10"/>
  <c r="L3" i="11" s="1"/>
  <c r="E27" i="10"/>
  <c r="L4" i="11" s="1"/>
  <c r="D27" i="10"/>
  <c r="L5" i="11" s="1"/>
  <c r="F35" i="10"/>
  <c r="T3" i="11" s="1"/>
  <c r="E35" i="10"/>
  <c r="T4" i="11" s="1"/>
  <c r="D35" i="10"/>
  <c r="T5" i="11" s="1"/>
  <c r="E45" i="10"/>
  <c r="AD4" i="11" s="1"/>
  <c r="F45" i="10"/>
  <c r="AD3" i="11" s="1"/>
  <c r="D45" i="10"/>
  <c r="AD5" i="11" s="1"/>
  <c r="E53" i="10"/>
  <c r="AL4" i="11" s="1"/>
  <c r="F53" i="10"/>
  <c r="AL3" i="11" s="1"/>
  <c r="D53" i="10"/>
  <c r="AL5" i="11" s="1"/>
  <c r="E63" i="10"/>
  <c r="AV4" i="11" s="1"/>
  <c r="D63" i="10"/>
  <c r="AV5" i="11" s="1"/>
  <c r="F63" i="10"/>
  <c r="AV3" i="11" s="1"/>
  <c r="F54" i="10"/>
  <c r="AM3" i="11" s="1"/>
  <c r="E54" i="10"/>
  <c r="AM4" i="11" s="1"/>
  <c r="D54" i="10"/>
  <c r="AM5" i="11" s="1"/>
  <c r="F36" i="10"/>
  <c r="U3" i="11" s="1"/>
  <c r="E36" i="10"/>
  <c r="U4" i="11" s="1"/>
  <c r="D36" i="10"/>
  <c r="U5" i="11" s="1"/>
  <c r="D20" i="10" a="1"/>
  <c r="F20" s="1"/>
  <c r="E3" i="11" s="1"/>
  <c r="AX6" i="9"/>
  <c r="AX6" i="10" s="1"/>
  <c r="AX8" i="9"/>
  <c r="AX8" i="10" s="1"/>
  <c r="AX10" i="9"/>
  <c r="AX10" i="10" s="1"/>
  <c r="AX12" i="9"/>
  <c r="AX12" i="10" s="1"/>
  <c r="AX14" i="9"/>
  <c r="AX14" i="10" s="1"/>
  <c r="AX7" i="9"/>
  <c r="AX7" i="10" s="1"/>
  <c r="AX9" i="9"/>
  <c r="AX9" i="10" s="1"/>
  <c r="AX13" i="9"/>
  <c r="AX13" i="10" s="1"/>
  <c r="AX16" i="9"/>
  <c r="AX16" i="10" s="1"/>
  <c r="AX5" i="9"/>
  <c r="AX5" i="10" s="1"/>
  <c r="AX11" i="9"/>
  <c r="AX11" i="10" s="1"/>
  <c r="AX15" i="9"/>
  <c r="AX15" i="10" s="1"/>
  <c r="U7" i="9"/>
  <c r="U7" i="10" s="1"/>
  <c r="U9" i="9"/>
  <c r="U9" i="10" s="1"/>
  <c r="U11" i="9"/>
  <c r="U11" i="10" s="1"/>
  <c r="U13" i="9"/>
  <c r="U13" i="10" s="1"/>
  <c r="U15" i="9"/>
  <c r="U15" i="10" s="1"/>
  <c r="U6" i="9"/>
  <c r="U6" i="10" s="1"/>
  <c r="U8" i="9"/>
  <c r="U8" i="10" s="1"/>
  <c r="U10" i="9"/>
  <c r="U10" i="10" s="1"/>
  <c r="U12" i="9"/>
  <c r="U12" i="10" s="1"/>
  <c r="U16" i="9"/>
  <c r="U16" i="10" s="1"/>
  <c r="U14" i="9"/>
  <c r="U14" i="10" s="1"/>
  <c r="U5" i="9"/>
  <c r="U5" i="10" s="1"/>
  <c r="AF6" i="9"/>
  <c r="AF6" i="10" s="1"/>
  <c r="AF8" i="9"/>
  <c r="AF8" i="10" s="1"/>
  <c r="AF10" i="9"/>
  <c r="AF10" i="10" s="1"/>
  <c r="AF12" i="9"/>
  <c r="AF12" i="10" s="1"/>
  <c r="AF14" i="9"/>
  <c r="AF14" i="10" s="1"/>
  <c r="AF16" i="9"/>
  <c r="AF16" i="10" s="1"/>
  <c r="AF7" i="9"/>
  <c r="AF7" i="10" s="1"/>
  <c r="AF9" i="9"/>
  <c r="AF9" i="10" s="1"/>
  <c r="AF11" i="9"/>
  <c r="AF11" i="10" s="1"/>
  <c r="AF15" i="9"/>
  <c r="AF15" i="10" s="1"/>
  <c r="AF5" i="9"/>
  <c r="AF5" i="10" s="1"/>
  <c r="AF13" i="9"/>
  <c r="AF13" i="10" s="1"/>
  <c r="AN6" i="9"/>
  <c r="AN6" i="10" s="1"/>
  <c r="AN8" i="9"/>
  <c r="AN8" i="10" s="1"/>
  <c r="AN10" i="9"/>
  <c r="AN10" i="10" s="1"/>
  <c r="AN12" i="9"/>
  <c r="AN12" i="10" s="1"/>
  <c r="AN14" i="9"/>
  <c r="AN14" i="10" s="1"/>
  <c r="AN16" i="9"/>
  <c r="AN16" i="10" s="1"/>
  <c r="AN7" i="9"/>
  <c r="AN7" i="10" s="1"/>
  <c r="AN9" i="9"/>
  <c r="AN9" i="10" s="1"/>
  <c r="AN11" i="9"/>
  <c r="AN11" i="10" s="1"/>
  <c r="AN15" i="9"/>
  <c r="AN15" i="10" s="1"/>
  <c r="AN5" i="9"/>
  <c r="AN5" i="10" s="1"/>
  <c r="AN13" i="9"/>
  <c r="AN13" i="10" s="1"/>
  <c r="H6" i="9"/>
  <c r="H6" i="10" s="1"/>
  <c r="H8" i="9"/>
  <c r="H8" i="10" s="1"/>
  <c r="H10" i="9"/>
  <c r="H10" i="10" s="1"/>
  <c r="H12" i="9"/>
  <c r="H12" i="10" s="1"/>
  <c r="H14" i="9"/>
  <c r="H14" i="10" s="1"/>
  <c r="H16" i="9"/>
  <c r="H16" i="10" s="1"/>
  <c r="H7" i="9"/>
  <c r="H7" i="10" s="1"/>
  <c r="H9" i="9"/>
  <c r="H9" i="10" s="1"/>
  <c r="H11" i="9"/>
  <c r="H11" i="10" s="1"/>
  <c r="H15" i="9"/>
  <c r="H15" i="10" s="1"/>
  <c r="H5" i="9"/>
  <c r="H5" i="10" s="1"/>
  <c r="H13" i="9"/>
  <c r="H13" i="10" s="1"/>
  <c r="P6" i="9"/>
  <c r="P6" i="10" s="1"/>
  <c r="P8" i="9"/>
  <c r="P8" i="10" s="1"/>
  <c r="P10" i="9"/>
  <c r="P10" i="10" s="1"/>
  <c r="P12" i="9"/>
  <c r="P12" i="10" s="1"/>
  <c r="P14" i="9"/>
  <c r="P14" i="10" s="1"/>
  <c r="P16" i="9"/>
  <c r="P16" i="10" s="1"/>
  <c r="P7" i="9"/>
  <c r="P7" i="10" s="1"/>
  <c r="P9" i="9"/>
  <c r="P9" i="10" s="1"/>
  <c r="P11" i="9"/>
  <c r="P11" i="10" s="1"/>
  <c r="P15" i="9"/>
  <c r="P15" i="10" s="1"/>
  <c r="P5" i="9"/>
  <c r="P5" i="10" s="1"/>
  <c r="P13" i="9"/>
  <c r="P13" i="10" s="1"/>
  <c r="AM7" i="9"/>
  <c r="AM7" i="10" s="1"/>
  <c r="AM9" i="9"/>
  <c r="AM9" i="10" s="1"/>
  <c r="AM11" i="9"/>
  <c r="AM11" i="10" s="1"/>
  <c r="AM13" i="9"/>
  <c r="AM13" i="10" s="1"/>
  <c r="AM15" i="9"/>
  <c r="AM15" i="10" s="1"/>
  <c r="AM6" i="9"/>
  <c r="AM6" i="10" s="1"/>
  <c r="AM8" i="9"/>
  <c r="AM8" i="10" s="1"/>
  <c r="AM10" i="9"/>
  <c r="AM10" i="10" s="1"/>
  <c r="AM14" i="9"/>
  <c r="AM14" i="10" s="1"/>
  <c r="AM12" i="9"/>
  <c r="AM12" i="10" s="1"/>
  <c r="AM16" i="9"/>
  <c r="AM16" i="10" s="1"/>
  <c r="AM5" i="9"/>
  <c r="AM5" i="10" s="1"/>
  <c r="AK16" i="11" l="1"/>
  <c r="AK20"/>
  <c r="AC11"/>
  <c r="AK14"/>
  <c r="G20"/>
  <c r="AK12"/>
  <c r="AK13"/>
  <c r="AC14"/>
  <c r="AK17"/>
  <c r="AK9"/>
  <c r="AK15"/>
  <c r="AK18"/>
  <c r="AK10"/>
  <c r="G10"/>
  <c r="AK19"/>
  <c r="AK11"/>
  <c r="G15"/>
  <c r="AW10"/>
  <c r="G12"/>
  <c r="AW15"/>
  <c r="G19"/>
  <c r="G11"/>
  <c r="G16"/>
  <c r="AS13"/>
  <c r="G17"/>
  <c r="G9"/>
  <c r="G14"/>
  <c r="AS16"/>
  <c r="G13"/>
  <c r="G18"/>
  <c r="AS20"/>
  <c r="AC17"/>
  <c r="AC12"/>
  <c r="AS15"/>
  <c r="AS18"/>
  <c r="AS10"/>
  <c r="AC9"/>
  <c r="AS19"/>
  <c r="AS11"/>
  <c r="AS14"/>
  <c r="AC19"/>
  <c r="AS17"/>
  <c r="AS9"/>
  <c r="AC16"/>
  <c r="AW18"/>
  <c r="M12"/>
  <c r="M17"/>
  <c r="AC15"/>
  <c r="AC18"/>
  <c r="AC10"/>
  <c r="M9"/>
  <c r="AC20"/>
  <c r="AC13"/>
  <c r="M20"/>
  <c r="AW19"/>
  <c r="AW14"/>
  <c r="M16"/>
  <c r="M13"/>
  <c r="AW11"/>
  <c r="M18"/>
  <c r="M10"/>
  <c r="M15"/>
  <c r="AW20"/>
  <c r="AW13"/>
  <c r="AW16"/>
  <c r="M14"/>
  <c r="M19"/>
  <c r="AW17"/>
  <c r="AW9"/>
  <c r="D32" i="10" a="1"/>
  <c r="D32" s="1"/>
  <c r="Q5" i="11" s="1"/>
  <c r="D24" i="10" a="1"/>
  <c r="E24" s="1"/>
  <c r="I4" i="11" s="1"/>
  <c r="D56" i="10" a="1"/>
  <c r="D56" s="1"/>
  <c r="AO5" i="11" s="1"/>
  <c r="D48" i="10" a="1"/>
  <c r="E48" s="1"/>
  <c r="AG4" i="11" s="1"/>
  <c r="U10"/>
  <c r="U12"/>
  <c r="U14"/>
  <c r="U16"/>
  <c r="U18"/>
  <c r="U9"/>
  <c r="U11"/>
  <c r="U13"/>
  <c r="U15"/>
  <c r="U17"/>
  <c r="U19"/>
  <c r="U20"/>
  <c r="AV19"/>
  <c r="AV10"/>
  <c r="AV12"/>
  <c r="AV14"/>
  <c r="AV16"/>
  <c r="AV18"/>
  <c r="AV9"/>
  <c r="AV11"/>
  <c r="AV13"/>
  <c r="AV15"/>
  <c r="AV17"/>
  <c r="AV20"/>
  <c r="AL10"/>
  <c r="AL12"/>
  <c r="AL14"/>
  <c r="AL16"/>
  <c r="AL18"/>
  <c r="AL20"/>
  <c r="AL19"/>
  <c r="AL9"/>
  <c r="AL11"/>
  <c r="AL13"/>
  <c r="AL15"/>
  <c r="AL17"/>
  <c r="L9"/>
  <c r="L11"/>
  <c r="L13"/>
  <c r="L15"/>
  <c r="L17"/>
  <c r="L19"/>
  <c r="L10"/>
  <c r="L12"/>
  <c r="L14"/>
  <c r="L16"/>
  <c r="L18"/>
  <c r="L20"/>
  <c r="AQ9"/>
  <c r="AQ11"/>
  <c r="AQ13"/>
  <c r="AQ15"/>
  <c r="AQ17"/>
  <c r="AQ19"/>
  <c r="AQ10"/>
  <c r="AQ12"/>
  <c r="AQ14"/>
  <c r="AQ16"/>
  <c r="AQ18"/>
  <c r="AQ20"/>
  <c r="AT10"/>
  <c r="AT12"/>
  <c r="AT14"/>
  <c r="AT16"/>
  <c r="AT18"/>
  <c r="AT20"/>
  <c r="AT19"/>
  <c r="AT9"/>
  <c r="AT11"/>
  <c r="AT13"/>
  <c r="AT15"/>
  <c r="AT17"/>
  <c r="AJ19"/>
  <c r="AJ10"/>
  <c r="AJ12"/>
  <c r="AJ14"/>
  <c r="AJ16"/>
  <c r="AJ18"/>
  <c r="AJ9"/>
  <c r="AJ11"/>
  <c r="AJ13"/>
  <c r="AJ15"/>
  <c r="AJ17"/>
  <c r="AJ20"/>
  <c r="R10"/>
  <c r="R12"/>
  <c r="R14"/>
  <c r="R16"/>
  <c r="R18"/>
  <c r="R20"/>
  <c r="R9"/>
  <c r="R11"/>
  <c r="R13"/>
  <c r="R15"/>
  <c r="R17"/>
  <c r="R19"/>
  <c r="AI9"/>
  <c r="AI11"/>
  <c r="AI13"/>
  <c r="AI15"/>
  <c r="AI17"/>
  <c r="AI19"/>
  <c r="AI10"/>
  <c r="AI12"/>
  <c r="AI14"/>
  <c r="AI16"/>
  <c r="AI18"/>
  <c r="AI20"/>
  <c r="Y10"/>
  <c r="Y12"/>
  <c r="Y14"/>
  <c r="Y16"/>
  <c r="Y18"/>
  <c r="Y9"/>
  <c r="Y11"/>
  <c r="Y13"/>
  <c r="Y15"/>
  <c r="Y17"/>
  <c r="Y19"/>
  <c r="Y20"/>
  <c r="AR19"/>
  <c r="AR10"/>
  <c r="AR12"/>
  <c r="AR14"/>
  <c r="AR16"/>
  <c r="AR18"/>
  <c r="AR9"/>
  <c r="AR11"/>
  <c r="AR13"/>
  <c r="AR15"/>
  <c r="AR17"/>
  <c r="AR20"/>
  <c r="AH10"/>
  <c r="AH12"/>
  <c r="AH14"/>
  <c r="AH16"/>
  <c r="AH18"/>
  <c r="AH20"/>
  <c r="AH9"/>
  <c r="AH11"/>
  <c r="AH13"/>
  <c r="AH15"/>
  <c r="AH17"/>
  <c r="AH19"/>
  <c r="H9"/>
  <c r="H11"/>
  <c r="H13"/>
  <c r="H15"/>
  <c r="H17"/>
  <c r="H19"/>
  <c r="H20"/>
  <c r="H10"/>
  <c r="H12"/>
  <c r="H14"/>
  <c r="H16"/>
  <c r="H18"/>
  <c r="AE9"/>
  <c r="AE11"/>
  <c r="AE13"/>
  <c r="AE15"/>
  <c r="AE17"/>
  <c r="AE19"/>
  <c r="AE10"/>
  <c r="AE12"/>
  <c r="AE14"/>
  <c r="AE16"/>
  <c r="AE18"/>
  <c r="AE20"/>
  <c r="AP10"/>
  <c r="AP12"/>
  <c r="AP14"/>
  <c r="AP16"/>
  <c r="AP18"/>
  <c r="AP20"/>
  <c r="AP9"/>
  <c r="AP11"/>
  <c r="AP13"/>
  <c r="AP15"/>
  <c r="AP17"/>
  <c r="AP19"/>
  <c r="AF19"/>
  <c r="AF10"/>
  <c r="AF12"/>
  <c r="AF14"/>
  <c r="AF16"/>
  <c r="AF18"/>
  <c r="AF9"/>
  <c r="AF11"/>
  <c r="AF13"/>
  <c r="AF15"/>
  <c r="AF17"/>
  <c r="AF20"/>
  <c r="N10"/>
  <c r="N12"/>
  <c r="N14"/>
  <c r="N16"/>
  <c r="N18"/>
  <c r="N20"/>
  <c r="N9"/>
  <c r="N11"/>
  <c r="N13"/>
  <c r="N15"/>
  <c r="N17"/>
  <c r="N19"/>
  <c r="O9"/>
  <c r="O11"/>
  <c r="O13"/>
  <c r="O15"/>
  <c r="O17"/>
  <c r="O19"/>
  <c r="O10"/>
  <c r="O12"/>
  <c r="O14"/>
  <c r="O16"/>
  <c r="O18"/>
  <c r="O20"/>
  <c r="D55" i="10" a="1"/>
  <c r="D37" a="1"/>
  <c r="D66" a="1"/>
  <c r="D20"/>
  <c r="E5" i="11" s="1"/>
  <c r="E32" i="10"/>
  <c r="Q4" i="11" s="1"/>
  <c r="AM9"/>
  <c r="AM11"/>
  <c r="AM13"/>
  <c r="AM15"/>
  <c r="AM17"/>
  <c r="AM19"/>
  <c r="AM10"/>
  <c r="AM12"/>
  <c r="AM14"/>
  <c r="AM16"/>
  <c r="AM18"/>
  <c r="AM20"/>
  <c r="AD10"/>
  <c r="AD12"/>
  <c r="AD14"/>
  <c r="AD16"/>
  <c r="AD18"/>
  <c r="AD20"/>
  <c r="AD19"/>
  <c r="AD9"/>
  <c r="AD11"/>
  <c r="AD13"/>
  <c r="AD15"/>
  <c r="AD17"/>
  <c r="T19"/>
  <c r="T10"/>
  <c r="T12"/>
  <c r="T14"/>
  <c r="T16"/>
  <c r="T18"/>
  <c r="T9"/>
  <c r="T11"/>
  <c r="T13"/>
  <c r="T15"/>
  <c r="T17"/>
  <c r="T20"/>
  <c r="F9"/>
  <c r="F18"/>
  <c r="F14"/>
  <c r="F10"/>
  <c r="F17"/>
  <c r="F13"/>
  <c r="F20"/>
  <c r="F16"/>
  <c r="F12"/>
  <c r="F19"/>
  <c r="F15"/>
  <c r="F11"/>
  <c r="AA9"/>
  <c r="AA11"/>
  <c r="AA13"/>
  <c r="AA15"/>
  <c r="AA17"/>
  <c r="AA19"/>
  <c r="AA10"/>
  <c r="AA12"/>
  <c r="AA14"/>
  <c r="AA16"/>
  <c r="AA18"/>
  <c r="AA20"/>
  <c r="S9"/>
  <c r="S11"/>
  <c r="S13"/>
  <c r="S15"/>
  <c r="S17"/>
  <c r="S19"/>
  <c r="S10"/>
  <c r="S12"/>
  <c r="S14"/>
  <c r="S16"/>
  <c r="S18"/>
  <c r="S20"/>
  <c r="AB19"/>
  <c r="AB10"/>
  <c r="AB12"/>
  <c r="AB14"/>
  <c r="AB16"/>
  <c r="AB18"/>
  <c r="AB9"/>
  <c r="AB11"/>
  <c r="AB13"/>
  <c r="AB15"/>
  <c r="AB17"/>
  <c r="AB20"/>
  <c r="J20"/>
  <c r="J10"/>
  <c r="J12"/>
  <c r="J14"/>
  <c r="J16"/>
  <c r="J18"/>
  <c r="J9"/>
  <c r="J11"/>
  <c r="J13"/>
  <c r="J15"/>
  <c r="J17"/>
  <c r="J19"/>
  <c r="K20" i="10"/>
  <c r="J20"/>
  <c r="L20"/>
  <c r="AZ19" i="11"/>
  <c r="AZ10"/>
  <c r="AZ12"/>
  <c r="AZ14"/>
  <c r="AZ16"/>
  <c r="AZ18"/>
  <c r="AZ9"/>
  <c r="AZ11"/>
  <c r="AZ13"/>
  <c r="AZ15"/>
  <c r="AZ17"/>
  <c r="AZ20"/>
  <c r="Z10"/>
  <c r="Z12"/>
  <c r="Z14"/>
  <c r="Z16"/>
  <c r="Z18"/>
  <c r="Z20"/>
  <c r="Z9"/>
  <c r="Z11"/>
  <c r="Z13"/>
  <c r="Z15"/>
  <c r="Z17"/>
  <c r="Z19"/>
  <c r="P9"/>
  <c r="P11"/>
  <c r="P13"/>
  <c r="P15"/>
  <c r="P17"/>
  <c r="P19"/>
  <c r="P10"/>
  <c r="P12"/>
  <c r="P14"/>
  <c r="P16"/>
  <c r="P18"/>
  <c r="P20"/>
  <c r="AU9"/>
  <c r="AU11"/>
  <c r="AU13"/>
  <c r="AU15"/>
  <c r="AU17"/>
  <c r="AU19"/>
  <c r="AU10"/>
  <c r="AU12"/>
  <c r="AU14"/>
  <c r="AU16"/>
  <c r="AU18"/>
  <c r="AU20"/>
  <c r="W9"/>
  <c r="W11"/>
  <c r="W13"/>
  <c r="W15"/>
  <c r="W17"/>
  <c r="W19"/>
  <c r="W10"/>
  <c r="W12"/>
  <c r="W14"/>
  <c r="W16"/>
  <c r="W18"/>
  <c r="W20"/>
  <c r="AX10"/>
  <c r="AX12"/>
  <c r="AX14"/>
  <c r="AX16"/>
  <c r="AX18"/>
  <c r="AX20"/>
  <c r="AX9"/>
  <c r="AX11"/>
  <c r="AX13"/>
  <c r="AX15"/>
  <c r="AX17"/>
  <c r="AX19"/>
  <c r="X19"/>
  <c r="X10"/>
  <c r="X12"/>
  <c r="X14"/>
  <c r="X16"/>
  <c r="X18"/>
  <c r="X9"/>
  <c r="X11"/>
  <c r="X13"/>
  <c r="X15"/>
  <c r="X17"/>
  <c r="X20"/>
  <c r="K10"/>
  <c r="K12"/>
  <c r="K14"/>
  <c r="K16"/>
  <c r="K18"/>
  <c r="K20"/>
  <c r="K9"/>
  <c r="K11"/>
  <c r="K13"/>
  <c r="K15"/>
  <c r="K17"/>
  <c r="K19"/>
  <c r="E20" i="10"/>
  <c r="E4" i="11" s="1"/>
  <c r="AK21" l="1"/>
  <c r="G21"/>
  <c r="F32" i="10"/>
  <c r="Q3" i="11" s="1"/>
  <c r="Q14" s="1"/>
  <c r="E9"/>
  <c r="AS21"/>
  <c r="E56" i="10"/>
  <c r="AO4" i="11" s="1"/>
  <c r="F56" i="10"/>
  <c r="AO3" i="11" s="1"/>
  <c r="AC21"/>
  <c r="AW21"/>
  <c r="M21"/>
  <c r="F48" i="10"/>
  <c r="AG3" i="11" s="1"/>
  <c r="E14"/>
  <c r="E19"/>
  <c r="D24" i="10"/>
  <c r="I5" i="11" s="1"/>
  <c r="E17"/>
  <c r="E11"/>
  <c r="D48" i="10"/>
  <c r="AG5" i="11" s="1"/>
  <c r="E13"/>
  <c r="E10"/>
  <c r="E18"/>
  <c r="E15"/>
  <c r="E12"/>
  <c r="E20"/>
  <c r="F24" i="10"/>
  <c r="I3" i="11" s="1"/>
  <c r="E16"/>
  <c r="AB21"/>
  <c r="S21"/>
  <c r="AA21"/>
  <c r="F21"/>
  <c r="T21"/>
  <c r="AM21"/>
  <c r="F66" i="10"/>
  <c r="AY3" i="11" s="1"/>
  <c r="D66" i="10"/>
  <c r="AY5" i="11" s="1"/>
  <c r="E66" i="10"/>
  <c r="AY4" i="11" s="1"/>
  <c r="E55" i="10"/>
  <c r="AN4" i="11" s="1"/>
  <c r="D55" i="10"/>
  <c r="AN5" i="11" s="1"/>
  <c r="F55" i="10"/>
  <c r="AN3" i="11" s="1"/>
  <c r="O21"/>
  <c r="N21"/>
  <c r="AF21"/>
  <c r="AP21"/>
  <c r="AE21"/>
  <c r="H21"/>
  <c r="AH21"/>
  <c r="AR21"/>
  <c r="AI21"/>
  <c r="R21"/>
  <c r="AJ21"/>
  <c r="AQ21"/>
  <c r="L21"/>
  <c r="AV21"/>
  <c r="C9"/>
  <c r="AB25" s="1"/>
  <c r="C13"/>
  <c r="AB46" s="1"/>
  <c r="C17"/>
  <c r="AB33" s="1"/>
  <c r="C12"/>
  <c r="X45" s="1"/>
  <c r="C16"/>
  <c r="K32" s="1"/>
  <c r="C20"/>
  <c r="AM53" s="1"/>
  <c r="G72" i="12" s="1"/>
  <c r="C11" i="11"/>
  <c r="K27" s="1"/>
  <c r="C15"/>
  <c r="J48" s="1"/>
  <c r="C19"/>
  <c r="K35" s="1"/>
  <c r="C10"/>
  <c r="K43" s="1"/>
  <c r="C14"/>
  <c r="X30" s="1"/>
  <c r="C18"/>
  <c r="K34" s="1"/>
  <c r="J21"/>
  <c r="K21"/>
  <c r="X21"/>
  <c r="AX21"/>
  <c r="W21"/>
  <c r="AU21"/>
  <c r="P21"/>
  <c r="Z21"/>
  <c r="AZ21"/>
  <c r="S45"/>
  <c r="AD21"/>
  <c r="AM36"/>
  <c r="G39" i="12" s="1"/>
  <c r="E37" i="10"/>
  <c r="V4" i="11" s="1"/>
  <c r="F37" i="10"/>
  <c r="V3" i="11" s="1"/>
  <c r="D37" i="10"/>
  <c r="V5" i="11" s="1"/>
  <c r="AF51"/>
  <c r="AH35"/>
  <c r="Y21"/>
  <c r="AT21"/>
  <c r="AL21"/>
  <c r="U21"/>
  <c r="AO17" l="1"/>
  <c r="AO50" s="1"/>
  <c r="I69" i="12" s="1"/>
  <c r="R31" i="11"/>
  <c r="Y46"/>
  <c r="H31"/>
  <c r="F43"/>
  <c r="AQ27"/>
  <c r="K30" i="12" s="1"/>
  <c r="Q17" i="11"/>
  <c r="AV48"/>
  <c r="P67" i="12" s="1"/>
  <c r="AR34" i="11"/>
  <c r="L37" i="12" s="1"/>
  <c r="AH48" i="11"/>
  <c r="AE28"/>
  <c r="N31"/>
  <c r="E31"/>
  <c r="L31"/>
  <c r="AJ34"/>
  <c r="AP31"/>
  <c r="J34" i="12" s="1"/>
  <c r="O28" i="11"/>
  <c r="AA28"/>
  <c r="AX43"/>
  <c r="R62" i="12" s="1"/>
  <c r="Q12" i="11"/>
  <c r="AQ28"/>
  <c r="K31" i="12" s="1"/>
  <c r="AI45" i="11"/>
  <c r="H51"/>
  <c r="N45"/>
  <c r="J34"/>
  <c r="Q13"/>
  <c r="Y28"/>
  <c r="Q18"/>
  <c r="AO16"/>
  <c r="AO32" s="1"/>
  <c r="I35" i="12" s="1"/>
  <c r="Y42" i="11"/>
  <c r="AG14"/>
  <c r="AG30" s="1"/>
  <c r="AT50"/>
  <c r="N69" i="12" s="1"/>
  <c r="AR30" i="11"/>
  <c r="L33" i="12" s="1"/>
  <c r="AO12" i="11"/>
  <c r="AO45" s="1"/>
  <c r="I64" i="12" s="1"/>
  <c r="AZ35" i="11"/>
  <c r="T38" i="12" s="1"/>
  <c r="Q20" i="11"/>
  <c r="Q36" s="1"/>
  <c r="Q9"/>
  <c r="Q10"/>
  <c r="Q26" s="1"/>
  <c r="AL42"/>
  <c r="F61" i="12" s="1"/>
  <c r="AD49" i="11"/>
  <c r="J42"/>
  <c r="Q15"/>
  <c r="Q48" s="1"/>
  <c r="Q16"/>
  <c r="Q32" s="1"/>
  <c r="AG19"/>
  <c r="AG35" s="1"/>
  <c r="AV26"/>
  <c r="P29" i="12" s="1"/>
  <c r="AT53" i="11"/>
  <c r="N72" i="12" s="1"/>
  <c r="AJ53" i="11"/>
  <c r="P46"/>
  <c r="AE32"/>
  <c r="U25"/>
  <c r="AL53"/>
  <c r="F72" i="12" s="1"/>
  <c r="Y25" i="11"/>
  <c r="AH28"/>
  <c r="H35"/>
  <c r="AP45"/>
  <c r="J64" i="12" s="1"/>
  <c r="N32" i="11"/>
  <c r="AM52"/>
  <c r="G71" i="12" s="1"/>
  <c r="T48" i="11"/>
  <c r="AB31"/>
  <c r="Q19"/>
  <c r="Q52" s="1"/>
  <c r="Q11"/>
  <c r="Q44" s="1"/>
  <c r="AG10"/>
  <c r="AG26" s="1"/>
  <c r="E36"/>
  <c r="E21"/>
  <c r="E26"/>
  <c r="U45"/>
  <c r="AV34"/>
  <c r="P37" i="12" s="1"/>
  <c r="L45" i="11"/>
  <c r="AT45"/>
  <c r="N64" i="12" s="1"/>
  <c r="AJ26" i="11"/>
  <c r="R45"/>
  <c r="AI36"/>
  <c r="AR31"/>
  <c r="L34" i="12" s="1"/>
  <c r="AE31" i="11"/>
  <c r="AP53"/>
  <c r="J72" i="12" s="1"/>
  <c r="AF48" i="11"/>
  <c r="O48"/>
  <c r="AM48"/>
  <c r="G67" i="12" s="1"/>
  <c r="AD28" i="11"/>
  <c r="T34"/>
  <c r="AA31"/>
  <c r="AB51"/>
  <c r="J31"/>
  <c r="Z51"/>
  <c r="P51"/>
  <c r="W51"/>
  <c r="X52"/>
  <c r="J28"/>
  <c r="I10"/>
  <c r="I43" s="1"/>
  <c r="AG11"/>
  <c r="AG27" s="1"/>
  <c r="AL45"/>
  <c r="F64" i="12" s="1"/>
  <c r="AL46" i="11"/>
  <c r="F65" i="12" s="1"/>
  <c r="AQ31" i="11"/>
  <c r="K34" i="12" s="1"/>
  <c r="AJ48" i="11"/>
  <c r="AI48"/>
  <c r="AH53"/>
  <c r="AF26"/>
  <c r="AO9"/>
  <c r="AO42" s="1"/>
  <c r="I61" i="12" s="1"/>
  <c r="AM28" i="11"/>
  <c r="G31" i="12" s="1"/>
  <c r="AD53" i="11"/>
  <c r="F51"/>
  <c r="S48"/>
  <c r="J26"/>
  <c r="AZ45"/>
  <c r="T64" i="12" s="1"/>
  <c r="AU34" i="11"/>
  <c r="O37" i="12" s="1"/>
  <c r="AX34" i="11"/>
  <c r="R37" i="12" s="1"/>
  <c r="K51" i="11"/>
  <c r="AG17"/>
  <c r="AG50" s="1"/>
  <c r="AG9"/>
  <c r="AG42" s="1"/>
  <c r="AO15"/>
  <c r="AO48" s="1"/>
  <c r="I67" i="12" s="1"/>
  <c r="AO18" i="11"/>
  <c r="AO34" s="1"/>
  <c r="I37" i="12" s="1"/>
  <c r="AO10" i="11"/>
  <c r="AO26" s="1"/>
  <c r="I29" i="12" s="1"/>
  <c r="T44" i="11"/>
  <c r="AB44"/>
  <c r="AG20"/>
  <c r="AG36" s="1"/>
  <c r="AG13"/>
  <c r="AG29" s="1"/>
  <c r="AG16"/>
  <c r="AG49" s="1"/>
  <c r="U36"/>
  <c r="AV53"/>
  <c r="P72" i="12" s="1"/>
  <c r="L53" i="11"/>
  <c r="AQ53"/>
  <c r="K72" i="12" s="1"/>
  <c r="AT46" i="11"/>
  <c r="N65" i="12" s="1"/>
  <c r="R44" i="11"/>
  <c r="AR43"/>
  <c r="L62" i="12" s="1"/>
  <c r="AR36" i="11"/>
  <c r="L39" i="12" s="1"/>
  <c r="AE53" i="11"/>
  <c r="AF53"/>
  <c r="AO19"/>
  <c r="AO35" s="1"/>
  <c r="I38" i="12" s="1"/>
  <c r="AO11" i="11"/>
  <c r="AO27" s="1"/>
  <c r="I30" i="12" s="1"/>
  <c r="AO14" i="11"/>
  <c r="AO30" s="1"/>
  <c r="I33" i="12" s="1"/>
  <c r="T26" i="11"/>
  <c r="T53"/>
  <c r="F44"/>
  <c r="S44"/>
  <c r="AB43"/>
  <c r="AB36"/>
  <c r="Z26"/>
  <c r="AU29"/>
  <c r="O32" i="12" s="1"/>
  <c r="AX46" i="11"/>
  <c r="R65" i="12" s="1"/>
  <c r="K26" i="11"/>
  <c r="AB29"/>
  <c r="I16"/>
  <c r="I49" s="1"/>
  <c r="AG12"/>
  <c r="AG28" s="1"/>
  <c r="AI44"/>
  <c r="E30"/>
  <c r="AG15"/>
  <c r="AG31" s="1"/>
  <c r="AG18"/>
  <c r="AG34" s="1"/>
  <c r="U46"/>
  <c r="R53"/>
  <c r="Y53"/>
  <c r="H43"/>
  <c r="AP27"/>
  <c r="J30" i="12" s="1"/>
  <c r="N36" i="11"/>
  <c r="O36"/>
  <c r="AO20"/>
  <c r="AO36" s="1"/>
  <c r="I39" i="12" s="1"/>
  <c r="AO13" i="11"/>
  <c r="AO46" s="1"/>
  <c r="I65" i="12" s="1"/>
  <c r="AD29" i="11"/>
  <c r="F46"/>
  <c r="AA36"/>
  <c r="S53"/>
  <c r="AZ29"/>
  <c r="T32" i="12" s="1"/>
  <c r="Z29" i="11"/>
  <c r="W46"/>
  <c r="X29"/>
  <c r="K29"/>
  <c r="AX30"/>
  <c r="R33" i="12" s="1"/>
  <c r="K30" i="11"/>
  <c r="J33"/>
  <c r="E35"/>
  <c r="L35"/>
  <c r="AJ44"/>
  <c r="AH32"/>
  <c r="AE27"/>
  <c r="O35"/>
  <c r="Z30"/>
  <c r="P42"/>
  <c r="P43"/>
  <c r="AU26"/>
  <c r="O29" i="12" s="1"/>
  <c r="W43" i="11"/>
  <c r="I13"/>
  <c r="I29" s="1"/>
  <c r="U50"/>
  <c r="AV44"/>
  <c r="P63" i="12" s="1"/>
  <c r="AL33" i="11"/>
  <c r="F36" i="12" s="1"/>
  <c r="AQ32" i="11"/>
  <c r="K35" i="12" s="1"/>
  <c r="AT25" i="11"/>
  <c r="N28" i="12" s="1"/>
  <c r="AI49" i="11"/>
  <c r="AF30"/>
  <c r="N35"/>
  <c r="P25"/>
  <c r="E51"/>
  <c r="E53"/>
  <c r="E34"/>
  <c r="U28"/>
  <c r="U29"/>
  <c r="AV43"/>
  <c r="P62" i="12" s="1"/>
  <c r="AV36" i="11"/>
  <c r="P39" i="12" s="1"/>
  <c r="AL36" i="11"/>
  <c r="F39" i="12" s="1"/>
  <c r="AL29" i="11"/>
  <c r="F32" i="12" s="1"/>
  <c r="L36" i="11"/>
  <c r="AQ45"/>
  <c r="K64" i="12" s="1"/>
  <c r="AQ36" i="11"/>
  <c r="K39" i="12" s="1"/>
  <c r="AT36" i="11"/>
  <c r="N39" i="12" s="1"/>
  <c r="AT29" i="11"/>
  <c r="N32" i="12" s="1"/>
  <c r="AJ51" i="11"/>
  <c r="AJ31"/>
  <c r="R28"/>
  <c r="R48"/>
  <c r="AI31"/>
  <c r="AI53"/>
  <c r="Y29"/>
  <c r="AR26"/>
  <c r="L29" i="12" s="1"/>
  <c r="AR48" i="11"/>
  <c r="L67" i="12" s="1"/>
  <c r="AH45" i="11"/>
  <c r="AH36"/>
  <c r="H48"/>
  <c r="H26"/>
  <c r="AE48"/>
  <c r="AP28"/>
  <c r="J31" i="12" s="1"/>
  <c r="AP48" i="11"/>
  <c r="J67" i="12" s="1"/>
  <c r="AF31" i="11"/>
  <c r="N28"/>
  <c r="N48"/>
  <c r="O31"/>
  <c r="O53"/>
  <c r="AM45"/>
  <c r="G64" i="12" s="1"/>
  <c r="AD45" i="11"/>
  <c r="AD36"/>
  <c r="T43"/>
  <c r="T36"/>
  <c r="F26"/>
  <c r="AA48"/>
  <c r="AA53"/>
  <c r="S31"/>
  <c r="S36"/>
  <c r="AB34"/>
  <c r="AB53"/>
  <c r="J51"/>
  <c r="AZ46"/>
  <c r="T65" i="12" s="1"/>
  <c r="Z46" i="11"/>
  <c r="P26"/>
  <c r="AU46"/>
  <c r="O65" i="12" s="1"/>
  <c r="AU51" i="11"/>
  <c r="O70" i="12" s="1"/>
  <c r="W29" i="11"/>
  <c r="W34"/>
  <c r="AX51"/>
  <c r="R70" i="12" s="1"/>
  <c r="AX29" i="11"/>
  <c r="R32" i="12" s="1"/>
  <c r="X46" i="11"/>
  <c r="K46"/>
  <c r="J45"/>
  <c r="E45"/>
  <c r="E29"/>
  <c r="E48"/>
  <c r="E43"/>
  <c r="E46"/>
  <c r="U53"/>
  <c r="AV51"/>
  <c r="P70" i="12" s="1"/>
  <c r="AV31" i="11"/>
  <c r="P34" i="12" s="1"/>
  <c r="AL28" i="11"/>
  <c r="F31" i="12" s="1"/>
  <c r="L48" i="11"/>
  <c r="L28"/>
  <c r="AQ48"/>
  <c r="K67" i="12" s="1"/>
  <c r="AT28" i="11"/>
  <c r="N31" i="12" s="1"/>
  <c r="AJ43" i="11"/>
  <c r="AJ36"/>
  <c r="R36"/>
  <c r="AI28"/>
  <c r="Y45"/>
  <c r="Y36"/>
  <c r="AR51"/>
  <c r="L70" i="12" s="1"/>
  <c r="AR53" i="11"/>
  <c r="L72" i="12" s="1"/>
  <c r="AH31" i="11"/>
  <c r="H34"/>
  <c r="AE45"/>
  <c r="AE36"/>
  <c r="AP36"/>
  <c r="J39" i="12" s="1"/>
  <c r="AF43" i="11"/>
  <c r="AF34"/>
  <c r="AF36"/>
  <c r="N53"/>
  <c r="O45"/>
  <c r="AM31"/>
  <c r="G34" i="12" s="1"/>
  <c r="AD46" i="11"/>
  <c r="T51"/>
  <c r="T31"/>
  <c r="F34"/>
  <c r="F29"/>
  <c r="AA45"/>
  <c r="S28"/>
  <c r="AB26"/>
  <c r="AB48"/>
  <c r="J43"/>
  <c r="AZ28"/>
  <c r="T31" i="12" s="1"/>
  <c r="Z43" i="11"/>
  <c r="Z34"/>
  <c r="P29"/>
  <c r="P34"/>
  <c r="AU43"/>
  <c r="O62" i="12" s="1"/>
  <c r="W26" i="11"/>
  <c r="AX26"/>
  <c r="R29" i="12" s="1"/>
  <c r="X28" i="11"/>
  <c r="I18"/>
  <c r="I34" s="1"/>
  <c r="E44"/>
  <c r="E47"/>
  <c r="E42"/>
  <c r="E27"/>
  <c r="AV47"/>
  <c r="P66" i="12" s="1"/>
  <c r="L32" i="11"/>
  <c r="AJ47"/>
  <c r="R52"/>
  <c r="AI52"/>
  <c r="Y49"/>
  <c r="AH27"/>
  <c r="H27"/>
  <c r="AE35"/>
  <c r="AP32"/>
  <c r="J35" i="12" s="1"/>
  <c r="AF27" i="11"/>
  <c r="O32"/>
  <c r="AM49"/>
  <c r="G68" i="12" s="1"/>
  <c r="AD42" i="11"/>
  <c r="AD33"/>
  <c r="F49"/>
  <c r="AA52"/>
  <c r="AZ42"/>
  <c r="T61" i="12" s="1"/>
  <c r="P30" i="11"/>
  <c r="AU47"/>
  <c r="O66" i="12" s="1"/>
  <c r="X25" i="11"/>
  <c r="I9"/>
  <c r="I25" s="1"/>
  <c r="E28"/>
  <c r="E32"/>
  <c r="E33"/>
  <c r="U32"/>
  <c r="AL49"/>
  <c r="F68" i="12" s="1"/>
  <c r="L27" i="11"/>
  <c r="AQ35"/>
  <c r="K38" i="12" s="1"/>
  <c r="AT32" i="11"/>
  <c r="N35" i="12" s="1"/>
  <c r="R49" i="11"/>
  <c r="Y33"/>
  <c r="AR27"/>
  <c r="L30" i="12" s="1"/>
  <c r="H30" i="11"/>
  <c r="AP35"/>
  <c r="J38" i="12" s="1"/>
  <c r="N27" i="11"/>
  <c r="O27"/>
  <c r="AM44"/>
  <c r="G63" i="12" s="1"/>
  <c r="S49" i="11"/>
  <c r="J44"/>
  <c r="AZ25"/>
  <c r="T28" i="12" s="1"/>
  <c r="W33" i="11"/>
  <c r="X42"/>
  <c r="I17"/>
  <c r="I33" s="1"/>
  <c r="I14"/>
  <c r="I30" s="1"/>
  <c r="E49"/>
  <c r="E50"/>
  <c r="U42"/>
  <c r="AV30"/>
  <c r="P33" i="12" s="1"/>
  <c r="AV27" i="11"/>
  <c r="P30" i="12" s="1"/>
  <c r="AL32" i="11"/>
  <c r="F35" i="12" s="1"/>
  <c r="AL25" i="11"/>
  <c r="F28" i="12" s="1"/>
  <c r="AL50" i="11"/>
  <c r="F69" i="12" s="1"/>
  <c r="AT49" i="11"/>
  <c r="N68" i="12" s="1"/>
  <c r="AT42" i="11"/>
  <c r="N61" i="12" s="1"/>
  <c r="AI27" i="11"/>
  <c r="AI35"/>
  <c r="AI32"/>
  <c r="Y50"/>
  <c r="H44"/>
  <c r="H52"/>
  <c r="H47"/>
  <c r="AE44"/>
  <c r="AE52"/>
  <c r="AE49"/>
  <c r="O44"/>
  <c r="O52"/>
  <c r="O49"/>
  <c r="AM27"/>
  <c r="G30" i="12" s="1"/>
  <c r="AM35" i="11"/>
  <c r="G38" i="12" s="1"/>
  <c r="AM32" i="11"/>
  <c r="G35" i="12" s="1"/>
  <c r="AA44" i="11"/>
  <c r="S52"/>
  <c r="AB47"/>
  <c r="J52"/>
  <c r="AZ49"/>
  <c r="T68" i="12" s="1"/>
  <c r="Z25" i="11"/>
  <c r="Z50"/>
  <c r="AU25"/>
  <c r="O28" i="12" s="1"/>
  <c r="AU50" i="11"/>
  <c r="O69" i="12" s="1"/>
  <c r="W25" i="11"/>
  <c r="X33"/>
  <c r="I15"/>
  <c r="I31" s="1"/>
  <c r="I20"/>
  <c r="I36" s="1"/>
  <c r="I12"/>
  <c r="I28" s="1"/>
  <c r="E25"/>
  <c r="E52"/>
  <c r="U49"/>
  <c r="U33"/>
  <c r="L44"/>
  <c r="L52"/>
  <c r="L49"/>
  <c r="AQ44"/>
  <c r="K63" i="12" s="1"/>
  <c r="AQ52" i="11"/>
  <c r="K71" i="12" s="1"/>
  <c r="AQ49" i="11"/>
  <c r="K68" i="12" s="1"/>
  <c r="AT33" i="11"/>
  <c r="N36" i="12" s="1"/>
  <c r="AJ30" i="11"/>
  <c r="AJ27"/>
  <c r="R32"/>
  <c r="R27"/>
  <c r="R35"/>
  <c r="Y32"/>
  <c r="AR47"/>
  <c r="L66" i="12" s="1"/>
  <c r="AR44" i="11"/>
  <c r="L63" i="12" s="1"/>
  <c r="AH49" i="11"/>
  <c r="AH44"/>
  <c r="AH52"/>
  <c r="AP49"/>
  <c r="J68" i="12" s="1"/>
  <c r="AP44" i="11"/>
  <c r="J63" i="12" s="1"/>
  <c r="AP52" i="11"/>
  <c r="J71" i="12" s="1"/>
  <c r="AF47" i="11"/>
  <c r="AF44"/>
  <c r="N49"/>
  <c r="N44"/>
  <c r="N52"/>
  <c r="AD32"/>
  <c r="AD25"/>
  <c r="AD50"/>
  <c r="T47"/>
  <c r="T27"/>
  <c r="F52"/>
  <c r="AA49"/>
  <c r="J47"/>
  <c r="AZ33"/>
  <c r="T36" i="12" s="1"/>
  <c r="P33" i="11"/>
  <c r="W42"/>
  <c r="W30"/>
  <c r="AX25"/>
  <c r="R28" i="12" s="1"/>
  <c r="AX50" i="11"/>
  <c r="R69" i="12" s="1"/>
  <c r="X49" i="11"/>
  <c r="K25"/>
  <c r="K50"/>
  <c r="I19"/>
  <c r="I35" s="1"/>
  <c r="I11"/>
  <c r="I27" s="1"/>
  <c r="T30"/>
  <c r="F32"/>
  <c r="F35"/>
  <c r="F27"/>
  <c r="AA27"/>
  <c r="AA35"/>
  <c r="AA32"/>
  <c r="S27"/>
  <c r="S35"/>
  <c r="S32"/>
  <c r="AB30"/>
  <c r="AB27"/>
  <c r="J30"/>
  <c r="J27"/>
  <c r="J35"/>
  <c r="AZ52"/>
  <c r="T71" i="12" s="1"/>
  <c r="AZ32" i="11"/>
  <c r="T35" i="12" s="1"/>
  <c r="AZ50" i="11"/>
  <c r="T69" i="12" s="1"/>
  <c r="Z47" i="11"/>
  <c r="Z42"/>
  <c r="Z33"/>
  <c r="P50"/>
  <c r="P47"/>
  <c r="AU42"/>
  <c r="O61" i="12" s="1"/>
  <c r="AU33" i="11"/>
  <c r="O36" i="12" s="1"/>
  <c r="AU30" i="11"/>
  <c r="O33" i="12" s="1"/>
  <c r="W50" i="11"/>
  <c r="W47"/>
  <c r="AX47"/>
  <c r="R66" i="12" s="1"/>
  <c r="AX42" i="11"/>
  <c r="R61" i="12" s="1"/>
  <c r="AX33" i="11"/>
  <c r="R36" i="12" s="1"/>
  <c r="X35" i="11"/>
  <c r="X32"/>
  <c r="X50"/>
  <c r="K47"/>
  <c r="K42"/>
  <c r="K33"/>
  <c r="J25"/>
  <c r="J50"/>
  <c r="AG45"/>
  <c r="AG52"/>
  <c r="AG51"/>
  <c r="V10"/>
  <c r="V12"/>
  <c r="V14"/>
  <c r="V16"/>
  <c r="V18"/>
  <c r="V20"/>
  <c r="V19"/>
  <c r="V9"/>
  <c r="V11"/>
  <c r="V13"/>
  <c r="V15"/>
  <c r="V17"/>
  <c r="AO28"/>
  <c r="I31" i="12" s="1"/>
  <c r="M51" i="11"/>
  <c r="G51"/>
  <c r="AW51"/>
  <c r="Q70" i="12" s="1"/>
  <c r="AC51" i="11"/>
  <c r="AK34"/>
  <c r="E37" i="12" s="1"/>
  <c r="AS34" i="11"/>
  <c r="M37" i="12" s="1"/>
  <c r="AK51" i="11"/>
  <c r="E70" i="12" s="1"/>
  <c r="M34" i="11"/>
  <c r="G34"/>
  <c r="AW34"/>
  <c r="Q37" i="12" s="1"/>
  <c r="AC34" i="11"/>
  <c r="AS51"/>
  <c r="M70" i="12" s="1"/>
  <c r="M43" i="11"/>
  <c r="G43"/>
  <c r="AW43"/>
  <c r="Q62" i="12" s="1"/>
  <c r="AC43" i="11"/>
  <c r="AK26"/>
  <c r="E29" i="12" s="1"/>
  <c r="AS26" i="11"/>
  <c r="M29" i="12" s="1"/>
  <c r="AK43" i="11"/>
  <c r="E62" i="12" s="1"/>
  <c r="M26" i="11"/>
  <c r="G26"/>
  <c r="AW26"/>
  <c r="Q29" i="12" s="1"/>
  <c r="AC26" i="11"/>
  <c r="AS43"/>
  <c r="M62" i="12" s="1"/>
  <c r="M48" i="11"/>
  <c r="G48"/>
  <c r="AW48"/>
  <c r="Q67" i="12" s="1"/>
  <c r="AC48" i="11"/>
  <c r="AK31"/>
  <c r="E34" i="12" s="1"/>
  <c r="AS31" i="11"/>
  <c r="M34" i="12" s="1"/>
  <c r="AK48" i="11"/>
  <c r="E67" i="12" s="1"/>
  <c r="M31" i="11"/>
  <c r="G31"/>
  <c r="AW31"/>
  <c r="Q34" i="12" s="1"/>
  <c r="AC31" i="11"/>
  <c r="AS48"/>
  <c r="M67" i="12" s="1"/>
  <c r="J53" i="11"/>
  <c r="G53"/>
  <c r="AW53"/>
  <c r="Q72" i="12" s="1"/>
  <c r="AC36" i="11"/>
  <c r="AK53"/>
  <c r="E72" i="12" s="1"/>
  <c r="AS36" i="11"/>
  <c r="M39" i="12" s="1"/>
  <c r="M53" i="11"/>
  <c r="G36"/>
  <c r="AW36"/>
  <c r="Q39" i="12" s="1"/>
  <c r="AC53" i="11"/>
  <c r="AK36"/>
  <c r="E39" i="12" s="1"/>
  <c r="AS53" i="11"/>
  <c r="M72" i="12" s="1"/>
  <c r="M36" i="11"/>
  <c r="G45"/>
  <c r="AW28"/>
  <c r="Q31" i="12" s="1"/>
  <c r="AC45" i="11"/>
  <c r="AK28"/>
  <c r="E31" i="12" s="1"/>
  <c r="AS45" i="11"/>
  <c r="M64" i="12" s="1"/>
  <c r="M45" i="11"/>
  <c r="G28"/>
  <c r="AW45"/>
  <c r="Q64" i="12" s="1"/>
  <c r="AC28" i="11"/>
  <c r="AK45"/>
  <c r="E64" i="12" s="1"/>
  <c r="AS28" i="11"/>
  <c r="M31" i="12" s="1"/>
  <c r="M28" i="11"/>
  <c r="AW46"/>
  <c r="Q65" i="12" s="1"/>
  <c r="AC29" i="11"/>
  <c r="AK46"/>
  <c r="E65" i="12" s="1"/>
  <c r="AS29" i="11"/>
  <c r="M32" i="12" s="1"/>
  <c r="M46" i="11"/>
  <c r="G29"/>
  <c r="AW29"/>
  <c r="Q32" i="12" s="1"/>
  <c r="AC46" i="11"/>
  <c r="AK29"/>
  <c r="E32" i="12" s="1"/>
  <c r="AS46" i="11"/>
  <c r="M65" i="12" s="1"/>
  <c r="M29" i="11"/>
  <c r="G46"/>
  <c r="I46"/>
  <c r="AY9"/>
  <c r="AY11"/>
  <c r="AY13"/>
  <c r="AY15"/>
  <c r="AY17"/>
  <c r="AY19"/>
  <c r="AY10"/>
  <c r="AY12"/>
  <c r="AY14"/>
  <c r="AY16"/>
  <c r="AY18"/>
  <c r="AY20"/>
  <c r="Q31"/>
  <c r="Q34"/>
  <c r="Q51"/>
  <c r="Q30"/>
  <c r="Q47"/>
  <c r="Q43"/>
  <c r="AZ43"/>
  <c r="T62" i="12" s="1"/>
  <c r="AZ51" i="11"/>
  <c r="T70" i="12" s="1"/>
  <c r="AZ48" i="11"/>
  <c r="T67" i="12" s="1"/>
  <c r="Z45" i="11"/>
  <c r="Z53"/>
  <c r="Z48"/>
  <c r="P44"/>
  <c r="P52"/>
  <c r="P49"/>
  <c r="AU44"/>
  <c r="O63" i="12" s="1"/>
  <c r="AU52" i="11"/>
  <c r="O71" i="12" s="1"/>
  <c r="AU49" i="11"/>
  <c r="O68" i="12" s="1"/>
  <c r="W44" i="11"/>
  <c r="W52"/>
  <c r="W49"/>
  <c r="AX45"/>
  <c r="R64" i="12" s="1"/>
  <c r="AX53" i="11"/>
  <c r="R72" i="12" s="1"/>
  <c r="AX48" i="11"/>
  <c r="R67" i="12" s="1"/>
  <c r="X43" i="11"/>
  <c r="X51"/>
  <c r="X48"/>
  <c r="K45"/>
  <c r="K53"/>
  <c r="K48"/>
  <c r="J36"/>
  <c r="U26"/>
  <c r="U30"/>
  <c r="U34"/>
  <c r="U27"/>
  <c r="U31"/>
  <c r="U35"/>
  <c r="AV52"/>
  <c r="P71" i="12" s="1"/>
  <c r="AV28" i="11"/>
  <c r="P31" i="12" s="1"/>
  <c r="AV32" i="11"/>
  <c r="P35" i="12" s="1"/>
  <c r="AV46" i="11"/>
  <c r="P65" i="12" s="1"/>
  <c r="AV50" i="11"/>
  <c r="P69" i="12" s="1"/>
  <c r="AL43" i="11"/>
  <c r="F62" i="12" s="1"/>
  <c r="AL47" i="11"/>
  <c r="F66" i="12" s="1"/>
  <c r="AL51" i="11"/>
  <c r="F70" i="12" s="1"/>
  <c r="AL52" i="11"/>
  <c r="F71" i="12" s="1"/>
  <c r="AL44" i="11"/>
  <c r="F63" i="12" s="1"/>
  <c r="AL48" i="11"/>
  <c r="F67" i="12" s="1"/>
  <c r="L42" i="11"/>
  <c r="L29"/>
  <c r="L33"/>
  <c r="L26"/>
  <c r="L30"/>
  <c r="L34"/>
  <c r="AQ25"/>
  <c r="K28" i="12" s="1"/>
  <c r="AQ46" i="11"/>
  <c r="K65" i="12" s="1"/>
  <c r="AQ50" i="11"/>
  <c r="K69" i="12" s="1"/>
  <c r="AQ43" i="11"/>
  <c r="K62" i="12" s="1"/>
  <c r="AQ47" i="11"/>
  <c r="K66" i="12" s="1"/>
  <c r="AQ51" i="11"/>
  <c r="K70" i="12" s="1"/>
  <c r="AT43" i="11"/>
  <c r="N62" i="12" s="1"/>
  <c r="AT47" i="11"/>
  <c r="N66" i="12" s="1"/>
  <c r="AT51" i="11"/>
  <c r="N70" i="12" s="1"/>
  <c r="AT52" i="11"/>
  <c r="N71" i="12" s="1"/>
  <c r="AT44" i="11"/>
  <c r="N63" i="12" s="1"/>
  <c r="AT48" i="11"/>
  <c r="N67" i="12" s="1"/>
  <c r="AJ35" i="11"/>
  <c r="AJ45"/>
  <c r="AJ49"/>
  <c r="AJ42"/>
  <c r="AJ25"/>
  <c r="AJ29"/>
  <c r="AJ33"/>
  <c r="R26"/>
  <c r="R30"/>
  <c r="R34"/>
  <c r="R25"/>
  <c r="R46"/>
  <c r="R50"/>
  <c r="AI42"/>
  <c r="AI29"/>
  <c r="AI33"/>
  <c r="AI26"/>
  <c r="AI30"/>
  <c r="AI34"/>
  <c r="Y26"/>
  <c r="Y30"/>
  <c r="Y34"/>
  <c r="Y27"/>
  <c r="Y31"/>
  <c r="Y35"/>
  <c r="AR52"/>
  <c r="L71" i="12" s="1"/>
  <c r="AR28" i="11"/>
  <c r="L31" i="12" s="1"/>
  <c r="AR32" i="11"/>
  <c r="L35" i="12" s="1"/>
  <c r="AR46" i="11"/>
  <c r="L65" i="12" s="1"/>
  <c r="AR50" i="11"/>
  <c r="L69" i="12" s="1"/>
  <c r="AH43" i="11"/>
  <c r="AH47"/>
  <c r="AH51"/>
  <c r="AH42"/>
  <c r="AH29"/>
  <c r="AH33"/>
  <c r="H46"/>
  <c r="H50"/>
  <c r="H53"/>
  <c r="H45"/>
  <c r="H49"/>
  <c r="AE42"/>
  <c r="AE29"/>
  <c r="AE33"/>
  <c r="AE26"/>
  <c r="AE30"/>
  <c r="AE34"/>
  <c r="AP26"/>
  <c r="J29" i="12" s="1"/>
  <c r="AP30" i="11"/>
  <c r="J33" i="12" s="1"/>
  <c r="AP34" i="11"/>
  <c r="J37" i="12" s="1"/>
  <c r="AP25" i="11"/>
  <c r="J28" i="12" s="1"/>
  <c r="AP46" i="11"/>
  <c r="J65" i="12" s="1"/>
  <c r="AP50" i="11"/>
  <c r="J69" i="12" s="1"/>
  <c r="AF52" i="11"/>
  <c r="AF45"/>
  <c r="AF49"/>
  <c r="AF42"/>
  <c r="AF25"/>
  <c r="AF29"/>
  <c r="AF33"/>
  <c r="N26"/>
  <c r="N30"/>
  <c r="N34"/>
  <c r="N46"/>
  <c r="N50"/>
  <c r="O42"/>
  <c r="O25"/>
  <c r="O29"/>
  <c r="O33"/>
  <c r="O26"/>
  <c r="O30"/>
  <c r="O34"/>
  <c r="AM25"/>
  <c r="G28" i="12" s="1"/>
  <c r="AM46" i="11"/>
  <c r="G65" i="12" s="1"/>
  <c r="AM50" i="11"/>
  <c r="G69" i="12" s="1"/>
  <c r="AM43" i="11"/>
  <c r="G62" i="12" s="1"/>
  <c r="AM47" i="11"/>
  <c r="G66" i="12" s="1"/>
  <c r="AM51" i="11"/>
  <c r="G70" i="12" s="1"/>
  <c r="AD43" i="11"/>
  <c r="AD47"/>
  <c r="AD51"/>
  <c r="AD52"/>
  <c r="AD44"/>
  <c r="AD48"/>
  <c r="T35"/>
  <c r="T45"/>
  <c r="T49"/>
  <c r="T42"/>
  <c r="T25"/>
  <c r="T29"/>
  <c r="T33"/>
  <c r="F47"/>
  <c r="F50"/>
  <c r="F53"/>
  <c r="F45"/>
  <c r="F48"/>
  <c r="AA42"/>
  <c r="AA29"/>
  <c r="AA33"/>
  <c r="AA26"/>
  <c r="AA30"/>
  <c r="AA34"/>
  <c r="S25"/>
  <c r="S46"/>
  <c r="S50"/>
  <c r="S43"/>
  <c r="S47"/>
  <c r="S51"/>
  <c r="AB35"/>
  <c r="AB45"/>
  <c r="AB49"/>
  <c r="AB42"/>
  <c r="J32"/>
  <c r="J29"/>
  <c r="AZ30"/>
  <c r="T33" i="12" s="1"/>
  <c r="AZ27" i="11"/>
  <c r="T30" i="12" s="1"/>
  <c r="AZ36" i="11"/>
  <c r="T39" i="12" s="1"/>
  <c r="Z32" i="11"/>
  <c r="Z27"/>
  <c r="Z35"/>
  <c r="P31"/>
  <c r="P28"/>
  <c r="P36"/>
  <c r="AU31"/>
  <c r="O34" i="12" s="1"/>
  <c r="AU28" i="11"/>
  <c r="O31" i="12" s="1"/>
  <c r="AU36" i="11"/>
  <c r="O39" i="12" s="1"/>
  <c r="W31" i="11"/>
  <c r="W28"/>
  <c r="W36"/>
  <c r="AX32"/>
  <c r="R35" i="12" s="1"/>
  <c r="AX27" i="11"/>
  <c r="R30" i="12" s="1"/>
  <c r="AX35" i="11"/>
  <c r="R38" i="12" s="1"/>
  <c r="X27" i="11"/>
  <c r="X36"/>
  <c r="AG53"/>
  <c r="AG46"/>
  <c r="AG32"/>
  <c r="AO52"/>
  <c r="I71" i="12" s="1"/>
  <c r="AO51" i="11"/>
  <c r="I70" i="12" s="1"/>
  <c r="AO47" i="11"/>
  <c r="I66" i="12" s="1"/>
  <c r="M47" i="11"/>
  <c r="G47"/>
  <c r="AW47"/>
  <c r="Q66" i="12" s="1"/>
  <c r="AC47" i="11"/>
  <c r="AK30"/>
  <c r="E33" i="12" s="1"/>
  <c r="AS30" i="11"/>
  <c r="M33" i="12" s="1"/>
  <c r="AS47" i="11"/>
  <c r="M66" i="12" s="1"/>
  <c r="M30" i="11"/>
  <c r="G30"/>
  <c r="AW30"/>
  <c r="Q33" i="12" s="1"/>
  <c r="AC30" i="11"/>
  <c r="AK47"/>
  <c r="E66" i="12" s="1"/>
  <c r="M52" i="11"/>
  <c r="G52"/>
  <c r="AW52"/>
  <c r="Q71" i="12" s="1"/>
  <c r="AC52" i="11"/>
  <c r="AK35"/>
  <c r="E38" i="12" s="1"/>
  <c r="AS35" i="11"/>
  <c r="M38" i="12" s="1"/>
  <c r="AS52" i="11"/>
  <c r="M71" i="12" s="1"/>
  <c r="M35" i="11"/>
  <c r="G35"/>
  <c r="AW35"/>
  <c r="Q38" i="12" s="1"/>
  <c r="AC35" i="11"/>
  <c r="AK52"/>
  <c r="E71" i="12" s="1"/>
  <c r="M44" i="11"/>
  <c r="G44"/>
  <c r="AW44"/>
  <c r="Q63" i="12" s="1"/>
  <c r="AC44" i="11"/>
  <c r="AK27"/>
  <c r="E30" i="12" s="1"/>
  <c r="AS27" i="11"/>
  <c r="M30" i="12" s="1"/>
  <c r="AS44" i="11"/>
  <c r="M63" i="12" s="1"/>
  <c r="M27" i="11"/>
  <c r="G27"/>
  <c r="AW27"/>
  <c r="Q30" i="12" s="1"/>
  <c r="AC27" i="11"/>
  <c r="AK44"/>
  <c r="E63" i="12" s="1"/>
  <c r="G49" i="11"/>
  <c r="AW32"/>
  <c r="Q35" i="12" s="1"/>
  <c r="AC49" i="11"/>
  <c r="AK32"/>
  <c r="E35" i="12" s="1"/>
  <c r="AS49" i="11"/>
  <c r="M68" i="12" s="1"/>
  <c r="M49" i="11"/>
  <c r="G32"/>
  <c r="AW49"/>
  <c r="Q68" i="12" s="1"/>
  <c r="AC32" i="11"/>
  <c r="AK49"/>
  <c r="E68" i="12" s="1"/>
  <c r="AS32" i="11"/>
  <c r="M35" i="12" s="1"/>
  <c r="M32" i="11"/>
  <c r="AW50"/>
  <c r="Q69" i="12" s="1"/>
  <c r="AC33" i="11"/>
  <c r="AK50"/>
  <c r="E69" i="12" s="1"/>
  <c r="AS33" i="11"/>
  <c r="M36" i="12" s="1"/>
  <c r="M50" i="11"/>
  <c r="G33"/>
  <c r="AW33"/>
  <c r="Q36" i="12" s="1"/>
  <c r="AC50" i="11"/>
  <c r="AK33"/>
  <c r="E36" i="12" s="1"/>
  <c r="AS50" i="11"/>
  <c r="M69" i="12" s="1"/>
  <c r="M33" i="11"/>
  <c r="G50"/>
  <c r="AC42"/>
  <c r="AK25"/>
  <c r="E28" i="12" s="1"/>
  <c r="AS42" i="11"/>
  <c r="M61" i="12" s="1"/>
  <c r="M25" i="11"/>
  <c r="G42"/>
  <c r="AW25"/>
  <c r="Q28" i="12" s="1"/>
  <c r="AW42" i="11"/>
  <c r="Q61" i="12" s="1"/>
  <c r="AC25" i="11"/>
  <c r="AK42"/>
  <c r="E61" i="12" s="1"/>
  <c r="AS25" i="11"/>
  <c r="M28" i="12" s="1"/>
  <c r="M42" i="11"/>
  <c r="G25"/>
  <c r="I32"/>
  <c r="AN19"/>
  <c r="AN10"/>
  <c r="AN12"/>
  <c r="AN14"/>
  <c r="AN16"/>
  <c r="AN18"/>
  <c r="AN9"/>
  <c r="AN11"/>
  <c r="AN13"/>
  <c r="AN15"/>
  <c r="AN17"/>
  <c r="AN20"/>
  <c r="Q53"/>
  <c r="Q33"/>
  <c r="Q50"/>
  <c r="Q29"/>
  <c r="Q46"/>
  <c r="Q25"/>
  <c r="Q42"/>
  <c r="Q49"/>
  <c r="Q28"/>
  <c r="Q45"/>
  <c r="AZ26"/>
  <c r="T29" i="12" s="1"/>
  <c r="AZ34" i="11"/>
  <c r="T37" i="12" s="1"/>
  <c r="AZ31" i="11"/>
  <c r="T34" i="12" s="1"/>
  <c r="Z28" i="11"/>
  <c r="Z36"/>
  <c r="Z31"/>
  <c r="P27"/>
  <c r="P35"/>
  <c r="P32"/>
  <c r="AU27"/>
  <c r="O30" i="12" s="1"/>
  <c r="AU35" i="11"/>
  <c r="O38" i="12" s="1"/>
  <c r="AU32" i="11"/>
  <c r="O35" i="12" s="1"/>
  <c r="W27" i="11"/>
  <c r="W35"/>
  <c r="W32"/>
  <c r="AX28"/>
  <c r="R31" i="12" s="1"/>
  <c r="AX36" i="11"/>
  <c r="R39" i="12" s="1"/>
  <c r="AX31" i="11"/>
  <c r="R34" i="12" s="1"/>
  <c r="X26" i="11"/>
  <c r="X34"/>
  <c r="X31"/>
  <c r="K28"/>
  <c r="K36"/>
  <c r="K31"/>
  <c r="U43"/>
  <c r="U47"/>
  <c r="U51"/>
  <c r="U44"/>
  <c r="U48"/>
  <c r="U52"/>
  <c r="AV35"/>
  <c r="P38" i="12" s="1"/>
  <c r="AV45" i="11"/>
  <c r="P64" i="12" s="1"/>
  <c r="AV49" i="11"/>
  <c r="P68" i="12" s="1"/>
  <c r="AV42" i="11"/>
  <c r="P61" i="12" s="1"/>
  <c r="AV25" i="11"/>
  <c r="P28" i="12" s="1"/>
  <c r="AV29" i="11"/>
  <c r="P32" i="12" s="1"/>
  <c r="AV33" i="11"/>
  <c r="P36" i="12" s="1"/>
  <c r="AL26" i="11"/>
  <c r="F29" i="12" s="1"/>
  <c r="AL30" i="11"/>
  <c r="F33" i="12" s="1"/>
  <c r="AL34" i="11"/>
  <c r="F37" i="12" s="1"/>
  <c r="AL35" i="11"/>
  <c r="F38" i="12" s="1"/>
  <c r="AL27" i="11"/>
  <c r="F30" i="12" s="1"/>
  <c r="AL31" i="11"/>
  <c r="F34" i="12" s="1"/>
  <c r="L25" i="11"/>
  <c r="L46"/>
  <c r="L50"/>
  <c r="L43"/>
  <c r="L47"/>
  <c r="L51"/>
  <c r="AQ42"/>
  <c r="AQ29"/>
  <c r="K32" i="12" s="1"/>
  <c r="AQ33" i="11"/>
  <c r="K36" i="12" s="1"/>
  <c r="AQ26" i="11"/>
  <c r="K29" i="12" s="1"/>
  <c r="AQ30" i="11"/>
  <c r="K33" i="12" s="1"/>
  <c r="AQ34" i="11"/>
  <c r="K37" i="12" s="1"/>
  <c r="AT26" i="11"/>
  <c r="N29" i="12" s="1"/>
  <c r="AT30" i="11"/>
  <c r="N33" i="12" s="1"/>
  <c r="AT34" i="11"/>
  <c r="N37" i="12" s="1"/>
  <c r="AT35" i="11"/>
  <c r="N38" i="12" s="1"/>
  <c r="AT27" i="11"/>
  <c r="N30" i="12" s="1"/>
  <c r="AT31" i="11"/>
  <c r="N34" i="12" s="1"/>
  <c r="AJ52" i="11"/>
  <c r="AJ28"/>
  <c r="AJ32"/>
  <c r="AJ46"/>
  <c r="AJ50"/>
  <c r="R43"/>
  <c r="R47"/>
  <c r="R51"/>
  <c r="R42"/>
  <c r="R29"/>
  <c r="R33"/>
  <c r="AI25"/>
  <c r="AI46"/>
  <c r="AI50"/>
  <c r="AI43"/>
  <c r="AI47"/>
  <c r="AI51"/>
  <c r="Y43"/>
  <c r="Y47"/>
  <c r="Y51"/>
  <c r="Y44"/>
  <c r="Y48"/>
  <c r="Y52"/>
  <c r="AR35"/>
  <c r="L38" i="12" s="1"/>
  <c r="AR45" i="11"/>
  <c r="L64" i="12" s="1"/>
  <c r="AR49" i="11"/>
  <c r="L68" i="12" s="1"/>
  <c r="AR42" i="11"/>
  <c r="L61" i="12" s="1"/>
  <c r="AR25" i="11"/>
  <c r="L28" i="12" s="1"/>
  <c r="AR29" i="11"/>
  <c r="L32" i="12" s="1"/>
  <c r="AR33" i="11"/>
  <c r="L36" i="12" s="1"/>
  <c r="AH26" i="11"/>
  <c r="AH30"/>
  <c r="AH34"/>
  <c r="AH25"/>
  <c r="AH46"/>
  <c r="AH50"/>
  <c r="H42"/>
  <c r="H25"/>
  <c r="H29"/>
  <c r="H33"/>
  <c r="H36"/>
  <c r="H28"/>
  <c r="H32"/>
  <c r="AE25"/>
  <c r="AE46"/>
  <c r="AE50"/>
  <c r="AE43"/>
  <c r="AE47"/>
  <c r="AE51"/>
  <c r="AP43"/>
  <c r="J62" i="12" s="1"/>
  <c r="AP47" i="11"/>
  <c r="J66" i="12" s="1"/>
  <c r="AP51" i="11"/>
  <c r="J70" i="12" s="1"/>
  <c r="AP42" i="11"/>
  <c r="J61" i="12" s="1"/>
  <c r="AP29" i="11"/>
  <c r="J32" i="12" s="1"/>
  <c r="AP33" i="11"/>
  <c r="J36" i="12" s="1"/>
  <c r="AF35" i="11"/>
  <c r="AF28"/>
  <c r="AF32"/>
  <c r="AF46"/>
  <c r="AF50"/>
  <c r="N43"/>
  <c r="N47"/>
  <c r="N51"/>
  <c r="N42"/>
  <c r="N25"/>
  <c r="N29"/>
  <c r="N33"/>
  <c r="O46"/>
  <c r="O50"/>
  <c r="O43"/>
  <c r="O47"/>
  <c r="O51"/>
  <c r="AM42"/>
  <c r="AM29"/>
  <c r="G32" i="12" s="1"/>
  <c r="AM33" i="11"/>
  <c r="G36" i="12" s="1"/>
  <c r="AM26" i="11"/>
  <c r="G29" i="12" s="1"/>
  <c r="AM30" i="11"/>
  <c r="G33" i="12" s="1"/>
  <c r="AM34" i="11"/>
  <c r="G37" i="12" s="1"/>
  <c r="AD26" i="11"/>
  <c r="AD30"/>
  <c r="AD34"/>
  <c r="AD35"/>
  <c r="AD27"/>
  <c r="AD31"/>
  <c r="T52"/>
  <c r="T28"/>
  <c r="T32"/>
  <c r="T46"/>
  <c r="T50"/>
  <c r="F25"/>
  <c r="F42"/>
  <c r="F30"/>
  <c r="F33"/>
  <c r="F36"/>
  <c r="F28"/>
  <c r="F31"/>
  <c r="AA25"/>
  <c r="AA46"/>
  <c r="AA50"/>
  <c r="AA43"/>
  <c r="AA47"/>
  <c r="AA51"/>
  <c r="S42"/>
  <c r="S29"/>
  <c r="S33"/>
  <c r="S26"/>
  <c r="S30"/>
  <c r="S34"/>
  <c r="AB52"/>
  <c r="AB28"/>
  <c r="AB32"/>
  <c r="AB50"/>
  <c r="J49"/>
  <c r="J46"/>
  <c r="AZ47"/>
  <c r="T66" i="12" s="1"/>
  <c r="AZ44" i="11"/>
  <c r="T63" i="12" s="1"/>
  <c r="AZ53" i="11"/>
  <c r="T72" i="12" s="1"/>
  <c r="Z49" i="11"/>
  <c r="Z44"/>
  <c r="Z52"/>
  <c r="P48"/>
  <c r="P45"/>
  <c r="P53"/>
  <c r="AU48"/>
  <c r="O67" i="12" s="1"/>
  <c r="AU45" i="11"/>
  <c r="O64" i="12" s="1"/>
  <c r="AU53" i="11"/>
  <c r="O72" i="12" s="1"/>
  <c r="W48" i="11"/>
  <c r="W45"/>
  <c r="W53"/>
  <c r="AX49"/>
  <c r="R68" i="12" s="1"/>
  <c r="AX44" i="11"/>
  <c r="R63" i="12" s="1"/>
  <c r="AX52" i="11"/>
  <c r="R71" i="12" s="1"/>
  <c r="X47" i="11"/>
  <c r="X44"/>
  <c r="X53"/>
  <c r="K49"/>
  <c r="K44"/>
  <c r="K52"/>
  <c r="Q27" l="1"/>
  <c r="I26"/>
  <c r="AO49"/>
  <c r="I68" i="12" s="1"/>
  <c r="AO33" i="11"/>
  <c r="I36" i="12" s="1"/>
  <c r="M40"/>
  <c r="M45" s="1"/>
  <c r="AG47" i="11"/>
  <c r="L40" i="12"/>
  <c r="P40"/>
  <c r="Q40"/>
  <c r="O40"/>
  <c r="O45" s="1"/>
  <c r="T40"/>
  <c r="T45" s="1"/>
  <c r="G40"/>
  <c r="G45" s="1"/>
  <c r="J40"/>
  <c r="J45" s="1"/>
  <c r="K40"/>
  <c r="K45" s="1"/>
  <c r="R40"/>
  <c r="R45" s="1"/>
  <c r="F40"/>
  <c r="N40"/>
  <c r="Q21" i="11"/>
  <c r="I52"/>
  <c r="Q35"/>
  <c r="Q37" s="1"/>
  <c r="I45"/>
  <c r="I47"/>
  <c r="AG43"/>
  <c r="AG48"/>
  <c r="AO43"/>
  <c r="I62" i="12" s="1"/>
  <c r="AO31" i="11"/>
  <c r="I34" i="12" s="1"/>
  <c r="AO21" i="11"/>
  <c r="AG44"/>
  <c r="I48"/>
  <c r="AG33"/>
  <c r="AO53"/>
  <c r="I72" i="12" s="1"/>
  <c r="AG25" i="11"/>
  <c r="AO25"/>
  <c r="I28" i="12" s="1"/>
  <c r="AO44" i="11"/>
  <c r="I63" i="12" s="1"/>
  <c r="I51" i="11"/>
  <c r="AO29"/>
  <c r="I32" i="12" s="1"/>
  <c r="AG21" i="11"/>
  <c r="E37"/>
  <c r="I53"/>
  <c r="I42"/>
  <c r="I44"/>
  <c r="I50"/>
  <c r="E54"/>
  <c r="AA37"/>
  <c r="H54"/>
  <c r="S54"/>
  <c r="F54"/>
  <c r="L37"/>
  <c r="AT54"/>
  <c r="N73" i="12" s="1"/>
  <c r="N79" s="1"/>
  <c r="I21" i="11"/>
  <c r="AE37"/>
  <c r="AI37"/>
  <c r="AQ54"/>
  <c r="K73" i="12" s="1"/>
  <c r="K61"/>
  <c r="AM54" i="11"/>
  <c r="G73" i="12" s="1"/>
  <c r="G61"/>
  <c r="M54" i="11"/>
  <c r="K54"/>
  <c r="AX54"/>
  <c r="R73" i="12" s="1"/>
  <c r="Z54" i="11"/>
  <c r="G37"/>
  <c r="AS37"/>
  <c r="AC37"/>
  <c r="E40" i="12"/>
  <c r="E45" s="1"/>
  <c r="AW37" i="11"/>
  <c r="AK54"/>
  <c r="E73" i="12" s="1"/>
  <c r="AW54" i="11"/>
  <c r="Q73" i="12" s="1"/>
  <c r="X54" i="11"/>
  <c r="W54"/>
  <c r="P54"/>
  <c r="AZ54"/>
  <c r="T73" i="12" s="1"/>
  <c r="J54" i="11"/>
  <c r="AB37"/>
  <c r="N54"/>
  <c r="AH37"/>
  <c r="Y54"/>
  <c r="U54"/>
  <c r="K37"/>
  <c r="X37"/>
  <c r="AX37"/>
  <c r="W37"/>
  <c r="P37"/>
  <c r="Z37"/>
  <c r="AZ37"/>
  <c r="G54"/>
  <c r="AS54"/>
  <c r="M73" i="12" s="1"/>
  <c r="AC54" i="11"/>
  <c r="AD54"/>
  <c r="AL54"/>
  <c r="F73" i="12" s="1"/>
  <c r="AD37" i="11"/>
  <c r="AT37"/>
  <c r="AL37"/>
  <c r="AU37"/>
  <c r="Y37"/>
  <c r="U37"/>
  <c r="AU54"/>
  <c r="O73" i="12" s="1"/>
  <c r="AN36" i="11"/>
  <c r="H39" i="12" s="1"/>
  <c r="AN53" i="11"/>
  <c r="H72" i="12" s="1"/>
  <c r="AN31" i="11"/>
  <c r="H34" i="12" s="1"/>
  <c r="AN48" i="11"/>
  <c r="H67" i="12" s="1"/>
  <c r="AN27" i="11"/>
  <c r="H30" i="12" s="1"/>
  <c r="AN44" i="11"/>
  <c r="H63" i="12" s="1"/>
  <c r="AN34" i="11"/>
  <c r="H37" i="12" s="1"/>
  <c r="AN51" i="11"/>
  <c r="H70" i="12" s="1"/>
  <c r="AN30" i="11"/>
  <c r="H33" i="12" s="1"/>
  <c r="AN47" i="11"/>
  <c r="H66" i="12" s="1"/>
  <c r="AN26" i="11"/>
  <c r="H29" i="12" s="1"/>
  <c r="AN43" i="11"/>
  <c r="H62" i="12" s="1"/>
  <c r="AY36" i="11"/>
  <c r="S39" i="12" s="1"/>
  <c r="AY53" i="11"/>
  <c r="S72" i="12" s="1"/>
  <c r="AY32" i="11"/>
  <c r="S35" i="12" s="1"/>
  <c r="AY49" i="11"/>
  <c r="S68" i="12" s="1"/>
  <c r="AY28" i="11"/>
  <c r="S31" i="12" s="1"/>
  <c r="AY45" i="11"/>
  <c r="S64" i="12" s="1"/>
  <c r="AY35" i="11"/>
  <c r="S38" i="12" s="1"/>
  <c r="AY52" i="11"/>
  <c r="S71" i="12" s="1"/>
  <c r="AY48" i="11"/>
  <c r="S67" i="12" s="1"/>
  <c r="AY31" i="11"/>
  <c r="S34" i="12" s="1"/>
  <c r="AY44" i="11"/>
  <c r="S63" i="12" s="1"/>
  <c r="AY27" i="11"/>
  <c r="S30" i="12" s="1"/>
  <c r="V31" i="11"/>
  <c r="V48"/>
  <c r="V27"/>
  <c r="V44"/>
  <c r="V35"/>
  <c r="V52"/>
  <c r="V34"/>
  <c r="V51"/>
  <c r="V30"/>
  <c r="V47"/>
  <c r="V26"/>
  <c r="V43"/>
  <c r="N37"/>
  <c r="AP54"/>
  <c r="J73" i="12" s="1"/>
  <c r="AR54" i="11"/>
  <c r="L73" i="12" s="1"/>
  <c r="R54" i="11"/>
  <c r="AV54"/>
  <c r="P73" i="12" s="1"/>
  <c r="M37" i="11"/>
  <c r="AK37"/>
  <c r="AB54"/>
  <c r="T54"/>
  <c r="O54"/>
  <c r="AF54"/>
  <c r="AE54"/>
  <c r="AH54"/>
  <c r="AI54"/>
  <c r="AJ54"/>
  <c r="I37"/>
  <c r="AN33"/>
  <c r="H36" i="12" s="1"/>
  <c r="AN50" i="11"/>
  <c r="H69" i="12" s="1"/>
  <c r="AN29" i="11"/>
  <c r="H32" i="12" s="1"/>
  <c r="AN46" i="11"/>
  <c r="H65" i="12" s="1"/>
  <c r="AN25" i="11"/>
  <c r="AN21"/>
  <c r="AN42"/>
  <c r="H61" i="12" s="1"/>
  <c r="AN32" i="11"/>
  <c r="H35" i="12" s="1"/>
  <c r="AN49" i="11"/>
  <c r="H68" i="12" s="1"/>
  <c r="AN28" i="11"/>
  <c r="H31" i="12" s="1"/>
  <c r="AN45" i="11"/>
  <c r="H64" i="12" s="1"/>
  <c r="AN35" i="11"/>
  <c r="H38" i="12" s="1"/>
  <c r="AN52" i="11"/>
  <c r="H71" i="12" s="1"/>
  <c r="AY34" i="11"/>
  <c r="S37" i="12" s="1"/>
  <c r="AY51" i="11"/>
  <c r="S70" i="12" s="1"/>
  <c r="AY30" i="11"/>
  <c r="S33" i="12" s="1"/>
  <c r="AY47" i="11"/>
  <c r="S66" i="12" s="1"/>
  <c r="AY26" i="11"/>
  <c r="S29" i="12" s="1"/>
  <c r="AY43" i="11"/>
  <c r="S62" i="12" s="1"/>
  <c r="AY33" i="11"/>
  <c r="S36" i="12" s="1"/>
  <c r="AY50" i="11"/>
  <c r="S69" i="12" s="1"/>
  <c r="AY29" i="11"/>
  <c r="S32" i="12" s="1"/>
  <c r="AY46" i="11"/>
  <c r="S65" i="12" s="1"/>
  <c r="AY21" i="11"/>
  <c r="AY25"/>
  <c r="S28" i="12" s="1"/>
  <c r="AY42" i="11"/>
  <c r="S61" i="12" s="1"/>
  <c r="V33" i="11"/>
  <c r="V50"/>
  <c r="V29"/>
  <c r="V46"/>
  <c r="V21"/>
  <c r="V25"/>
  <c r="V42"/>
  <c r="V36"/>
  <c r="V53"/>
  <c r="V32"/>
  <c r="V49"/>
  <c r="V28"/>
  <c r="V45"/>
  <c r="F37"/>
  <c r="AF37"/>
  <c r="H37"/>
  <c r="AR37"/>
  <c r="L45" i="12" s="1"/>
  <c r="AV37" i="11"/>
  <c r="Q54"/>
  <c r="S37"/>
  <c r="AA54"/>
  <c r="T37"/>
  <c r="AM37"/>
  <c r="O37"/>
  <c r="AP37"/>
  <c r="R37"/>
  <c r="AJ37"/>
  <c r="AQ37"/>
  <c r="L54"/>
  <c r="J37"/>
  <c r="AG54"/>
  <c r="K82" i="12" l="1"/>
  <c r="K83"/>
  <c r="K85" s="1"/>
  <c r="S40"/>
  <c r="S45" s="1"/>
  <c r="I40"/>
  <c r="H28"/>
  <c r="H40" s="1"/>
  <c r="H45" s="1"/>
  <c r="AG37" i="11"/>
  <c r="AO54"/>
  <c r="I73" i="12" s="1"/>
  <c r="I54" i="11"/>
  <c r="AO37"/>
  <c r="AN54"/>
  <c r="H73" i="12" s="1"/>
  <c r="AY37" i="11"/>
  <c r="V37"/>
  <c r="AY54"/>
  <c r="S73" i="12" s="1"/>
  <c r="V54" i="11"/>
  <c r="AN37"/>
  <c r="I45" i="12" l="1"/>
  <c r="K49" s="1"/>
  <c r="K51" s="1"/>
  <c r="K48" l="1"/>
</calcChain>
</file>

<file path=xl/comments1.xml><?xml version="1.0" encoding="utf-8"?>
<comments xmlns="http://schemas.openxmlformats.org/spreadsheetml/2006/main">
  <authors>
    <author>tiltana0</author>
  </authors>
  <commentList>
    <comment ref="BC36" authorId="0">
      <text>
        <r>
          <rPr>
            <b/>
            <sz val="8"/>
            <color indexed="81"/>
            <rFont val="Tahoma"/>
            <charset val="1"/>
          </rPr>
          <t>tiltana0:</t>
        </r>
        <r>
          <rPr>
            <sz val="8"/>
            <color indexed="81"/>
            <rFont val="Tahoma"/>
            <charset val="1"/>
          </rPr>
          <t xml:space="preserve">
Por qué pongo 11 datos aqui?</t>
        </r>
      </text>
    </comment>
    <comment ref="BC39" authorId="0">
      <text>
        <r>
          <rPr>
            <b/>
            <sz val="8"/>
            <color indexed="81"/>
            <rFont val="Tahoma"/>
            <charset val="1"/>
          </rPr>
          <t>tiltana0:</t>
        </r>
        <r>
          <rPr>
            <sz val="8"/>
            <color indexed="81"/>
            <rFont val="Tahoma"/>
            <charset val="1"/>
          </rPr>
          <t xml:space="preserve">
Por qué pongo 11 datos aqui?</t>
        </r>
      </text>
    </comment>
  </commentList>
</comments>
</file>

<file path=xl/sharedStrings.xml><?xml version="1.0" encoding="utf-8"?>
<sst xmlns="http://schemas.openxmlformats.org/spreadsheetml/2006/main" count="155" uniqueCount="128">
  <si>
    <t>Mes</t>
  </si>
  <si>
    <t>Dia</t>
  </si>
  <si>
    <t>Nº Dias</t>
  </si>
  <si>
    <t>CULTIVO</t>
  </si>
  <si>
    <t>VARIABLES</t>
  </si>
  <si>
    <t>1996 - 1997</t>
  </si>
  <si>
    <t>1997 - 1998</t>
  </si>
  <si>
    <t>1998 - 1999</t>
  </si>
  <si>
    <t>1999 - 2000</t>
  </si>
  <si>
    <t>2000 - 2001</t>
  </si>
  <si>
    <t>2001 - 2002</t>
  </si>
  <si>
    <t>2002 - 2003</t>
  </si>
  <si>
    <t>2003 - 2004</t>
  </si>
  <si>
    <t>2004 - 2005</t>
  </si>
  <si>
    <t>2005 - 2006</t>
  </si>
  <si>
    <t>2006 - 2007</t>
  </si>
  <si>
    <t>2007 - 2008</t>
  </si>
  <si>
    <t>2008 - 2009</t>
  </si>
  <si>
    <t>2009-2010</t>
  </si>
  <si>
    <t>2010-2011</t>
  </si>
  <si>
    <t>Rendimiento (Kg./ha.)</t>
  </si>
  <si>
    <t>2010-2012</t>
  </si>
  <si>
    <t>y64</t>
  </si>
  <si>
    <t>y65</t>
  </si>
  <si>
    <t>y66</t>
  </si>
  <si>
    <t>y67</t>
  </si>
  <si>
    <t>y68</t>
  </si>
  <si>
    <t>y69</t>
  </si>
  <si>
    <t>y70</t>
  </si>
  <si>
    <t>y71</t>
  </si>
  <si>
    <t>y72</t>
  </si>
  <si>
    <t>y73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</si>
  <si>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</si>
  <si>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</si>
  <si>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</si>
  <si>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</si>
  <si>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</si>
  <si>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</si>
  <si>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</si>
  <si>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</si>
  <si>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</si>
  <si>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</si>
  <si>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</si>
  <si>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</si>
  <si>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</si>
  <si>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</si>
  <si>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</si>
  <si>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</si>
  <si>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</si>
  <si>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</si>
  <si>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</si>
  <si>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</si>
  <si>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</si>
  <si>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</si>
  <si>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</si>
  <si>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</si>
  <si>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y98</t>
  </si>
  <si>
    <t>y99</t>
  </si>
  <si>
    <t>y00</t>
  </si>
  <si>
    <t>y01</t>
  </si>
  <si>
    <t>y02</t>
  </si>
  <si>
    <t>y03</t>
  </si>
  <si>
    <t>y04</t>
  </si>
  <si>
    <t>y05</t>
  </si>
  <si>
    <t>y06</t>
  </si>
  <si>
    <t>y07</t>
  </si>
  <si>
    <t>y08</t>
  </si>
  <si>
    <t>y09</t>
  </si>
  <si>
    <t>y10</t>
  </si>
  <si>
    <t>y11</t>
  </si>
  <si>
    <t>y12</t>
  </si>
  <si>
    <t xml:space="preserve">AVENA </t>
  </si>
  <si>
    <t xml:space="preserve">ZONA </t>
  </si>
  <si>
    <t>ZONA D</t>
  </si>
  <si>
    <t>Fecha</t>
  </si>
  <si>
    <t>Datos de lluvia limitados &lt;2.5=0 et &gt;60=60</t>
  </si>
  <si>
    <t>Día A</t>
  </si>
  <si>
    <t>Día B</t>
  </si>
  <si>
    <t>Trigger siembra:</t>
  </si>
  <si>
    <t>mm</t>
  </si>
  <si>
    <t>Tamaño del período de agregación de lluvia:</t>
  </si>
  <si>
    <t>Días</t>
  </si>
  <si>
    <t>Año de cosecha</t>
  </si>
  <si>
    <t>MATRIZ 1</t>
  </si>
  <si>
    <t>Día</t>
  </si>
  <si>
    <t>Máximo del año</t>
  </si>
  <si>
    <t>Identificación del día del 25 mm</t>
  </si>
  <si>
    <t>Primer criterio de selección</t>
  </si>
  <si>
    <t>MATRIZ 2</t>
  </si>
  <si>
    <t xml:space="preserve">N° de día </t>
  </si>
  <si>
    <t>Días anteriores al fin de siembra</t>
  </si>
  <si>
    <t>Fecha de siembra 1er Criterio</t>
  </si>
  <si>
    <t>Cumple 1er Criterio</t>
  </si>
  <si>
    <t>Segundo criterio de selección</t>
  </si>
  <si>
    <t>MATRIZ 3</t>
  </si>
  <si>
    <t>Fecha de siembra 2do Criterio</t>
  </si>
  <si>
    <t>Cumple 2do Criterio</t>
  </si>
  <si>
    <t xml:space="preserve">Fecha siembra </t>
  </si>
  <si>
    <t>Fecha Siembra</t>
  </si>
  <si>
    <t>Período</t>
  </si>
  <si>
    <t>X</t>
  </si>
  <si>
    <t>X^2</t>
  </si>
  <si>
    <t>Año</t>
  </si>
  <si>
    <t>C=X2</t>
  </si>
  <si>
    <t>B=X1</t>
  </si>
  <si>
    <t>A = Coef</t>
  </si>
  <si>
    <t>Y Buenos Años</t>
  </si>
  <si>
    <t>X2</t>
  </si>
  <si>
    <t>X1</t>
  </si>
  <si>
    <t>Coef</t>
  </si>
  <si>
    <t xml:space="preserve">A = Coef </t>
  </si>
  <si>
    <t>B = X1</t>
  </si>
  <si>
    <t>C = X2</t>
  </si>
  <si>
    <t>Buenos Años</t>
  </si>
  <si>
    <t>Década</t>
  </si>
  <si>
    <t>EXCESO DE LLUVIA</t>
  </si>
  <si>
    <t>suma</t>
  </si>
  <si>
    <t>DEFICIT DE LLUVIA</t>
  </si>
  <si>
    <t>AVENA</t>
  </si>
  <si>
    <t>Rendimiento</t>
  </si>
  <si>
    <t>Tendencia</t>
  </si>
  <si>
    <t>Suma</t>
  </si>
  <si>
    <t>Variación</t>
  </si>
  <si>
    <t>Porcentaje</t>
  </si>
  <si>
    <t>Trigger &gt; 10%</t>
  </si>
  <si>
    <t>Max</t>
  </si>
  <si>
    <t>Min</t>
  </si>
  <si>
    <t>Trigger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</si>
</sst>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3" xfId="0" applyNumberFormat="1" applyBorder="1"/>
    <xf numFmtId="1" fontId="2" fillId="0" borderId="6" xfId="0" applyNumberFormat="1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4" fontId="4" fillId="2" borderId="4" xfId="1" applyNumberFormat="1" applyFont="1" applyFill="1" applyBorder="1"/>
    <xf numFmtId="4" fontId="4" fillId="2" borderId="3" xfId="1" applyNumberFormat="1" applyFont="1" applyFill="1" applyBorder="1"/>
    <xf numFmtId="4" fontId="4" fillId="2" borderId="5" xfId="1" applyNumberFormat="1" applyFont="1" applyFill="1" applyBorder="1"/>
    <xf numFmtId="2" fontId="0" fillId="3" borderId="3" xfId="0" applyNumberFormat="1" applyFill="1" applyBorder="1" applyAlignment="1">
      <alignment horizontal="right" wrapText="1"/>
    </xf>
    <xf numFmtId="2" fontId="0" fillId="3" borderId="3" xfId="0" applyNumberFormat="1" applyFill="1" applyBorder="1"/>
    <xf numFmtId="2" fontId="6" fillId="3" borderId="3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center" wrapText="1"/>
    </xf>
    <xf numFmtId="1" fontId="5" fillId="3" borderId="6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3" borderId="0" xfId="0" applyFont="1" applyFill="1"/>
    <xf numFmtId="16" fontId="0" fillId="0" borderId="0" xfId="0" applyNumberFormat="1"/>
    <xf numFmtId="164" fontId="0" fillId="0" borderId="0" xfId="0" applyNumberFormat="1"/>
    <xf numFmtId="2" fontId="0" fillId="0" borderId="0" xfId="0" applyNumberFormat="1"/>
    <xf numFmtId="2" fontId="6" fillId="4" borderId="3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9" fontId="0" fillId="0" borderId="0" xfId="2" applyFont="1"/>
    <xf numFmtId="0" fontId="0" fillId="0" borderId="0" xfId="0" applyFill="1"/>
    <xf numFmtId="9" fontId="0" fillId="0" borderId="0" xfId="2" applyFont="1" applyFill="1"/>
    <xf numFmtId="0" fontId="0" fillId="5" borderId="0" xfId="0" applyFill="1"/>
    <xf numFmtId="1" fontId="10" fillId="0" borderId="0" xfId="0" applyNumberFormat="1" applyFont="1"/>
    <xf numFmtId="1" fontId="0" fillId="0" borderId="0" xfId="0" applyNumberFormat="1"/>
    <xf numFmtId="2" fontId="0" fillId="0" borderId="0" xfId="2" applyNumberFormat="1" applyFont="1"/>
    <xf numFmtId="2" fontId="0" fillId="0" borderId="0" xfId="0" applyNumberFormat="1" applyFill="1"/>
    <xf numFmtId="2" fontId="0" fillId="0" borderId="0" xfId="2" applyNumberFormat="1" applyFont="1" applyFill="1"/>
    <xf numFmtId="0" fontId="0" fillId="4" borderId="3" xfId="0" applyFill="1" applyBorder="1"/>
    <xf numFmtId="164" fontId="0" fillId="0" borderId="3" xfId="0" applyNumberFormat="1" applyBorder="1"/>
    <xf numFmtId="43" fontId="0" fillId="0" borderId="3" xfId="3" applyFont="1" applyBorder="1"/>
    <xf numFmtId="0" fontId="0" fillId="0" borderId="8" xfId="0" applyBorder="1"/>
    <xf numFmtId="2" fontId="0" fillId="6" borderId="0" xfId="0" applyNumberFormat="1" applyFill="1"/>
    <xf numFmtId="2" fontId="0" fillId="6" borderId="0" xfId="2" applyNumberFormat="1" applyFont="1" applyFill="1"/>
    <xf numFmtId="9" fontId="0" fillId="6" borderId="0" xfId="2" applyFont="1" applyFill="1"/>
    <xf numFmtId="0" fontId="0" fillId="6" borderId="0" xfId="0" applyFill="1"/>
    <xf numFmtId="2" fontId="0" fillId="7" borderId="0" xfId="0" applyNumberFormat="1" applyFill="1"/>
    <xf numFmtId="2" fontId="0" fillId="7" borderId="0" xfId="2" applyNumberFormat="1" applyFont="1" applyFill="1"/>
    <xf numFmtId="9" fontId="0" fillId="7" borderId="0" xfId="2" applyFont="1" applyFill="1"/>
  </cellXfs>
  <cellStyles count="4">
    <cellStyle name="Millares" xfId="3" builtinId="3"/>
    <cellStyle name="Normal" xfId="0" builtinId="0"/>
    <cellStyle name="Normal 2" xfId="1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4"/>
  <c:chart>
    <c:title>
      <c:tx>
        <c:rich>
          <a:bodyPr/>
          <a:lstStyle/>
          <a:p>
            <a:pPr>
              <a:defRPr/>
            </a:pPr>
            <a:r>
              <a:rPr lang="es-PE" sz="1800" b="1" i="0" baseline="0"/>
              <a:t>Uso de agua de Avena en buenos años - Zona 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Promedio Buenos años</c:v>
          </c:tx>
          <c:trendline>
            <c:trendlineType val="poly"/>
            <c:order val="2"/>
          </c:trendline>
          <c:val>
            <c:numRef>
              <c:f>'Curvas de Demanda de Agua "D"'!$H$20:$H$31</c:f>
              <c:numCache>
                <c:formatCode>0.0</c:formatCode>
                <c:ptCount val="12"/>
                <c:pt idx="0">
                  <c:v>45.342857142857142</c:v>
                </c:pt>
                <c:pt idx="1">
                  <c:v>27.328571428571429</c:v>
                </c:pt>
                <c:pt idx="2">
                  <c:v>20.2</c:v>
                </c:pt>
                <c:pt idx="3">
                  <c:v>48.300000000000004</c:v>
                </c:pt>
                <c:pt idx="4">
                  <c:v>39.385714285714286</c:v>
                </c:pt>
                <c:pt idx="5">
                  <c:v>39.442857142857143</c:v>
                </c:pt>
                <c:pt idx="6">
                  <c:v>63.042857142857144</c:v>
                </c:pt>
                <c:pt idx="7">
                  <c:v>45.628571428571426</c:v>
                </c:pt>
                <c:pt idx="8">
                  <c:v>27.157142857142855</c:v>
                </c:pt>
                <c:pt idx="9">
                  <c:v>46.285714285714285</c:v>
                </c:pt>
                <c:pt idx="10">
                  <c:v>49.18571428571429</c:v>
                </c:pt>
                <c:pt idx="11">
                  <c:v>20.285714285714288</c:v>
                </c:pt>
              </c:numCache>
            </c:numRef>
          </c:val>
        </c:ser>
        <c:gapWidth val="75"/>
        <c:overlap val="40"/>
        <c:axId val="83474304"/>
        <c:axId val="83475840"/>
      </c:barChart>
      <c:catAx>
        <c:axId val="83474304"/>
        <c:scaling>
          <c:orientation val="minMax"/>
        </c:scaling>
        <c:axPos val="b"/>
        <c:majorTickMark val="none"/>
        <c:tickLblPos val="nextTo"/>
        <c:crossAx val="83475840"/>
        <c:crosses val="autoZero"/>
        <c:auto val="1"/>
        <c:lblAlgn val="ctr"/>
        <c:lblOffset val="100"/>
      </c:catAx>
      <c:valAx>
        <c:axId val="8347584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83474304"/>
        <c:crosses val="autoZero"/>
        <c:crossBetween val="between"/>
      </c:valAx>
    </c:plotArea>
    <c:legend>
      <c:legendPos val="b"/>
      <c:legendEntry>
        <c:idx val="1"/>
        <c:delete val="1"/>
      </c:legendEntry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0"/>
  <c:chart>
    <c:autoTitleDeleted val="1"/>
    <c:plotArea>
      <c:layout>
        <c:manualLayout>
          <c:layoutTarget val="inner"/>
          <c:xMode val="edge"/>
          <c:yMode val="edge"/>
          <c:x val="0.15018285214348209"/>
          <c:y val="7.0651023507495969E-2"/>
          <c:w val="0.60492825896762903"/>
          <c:h val="0.78025112739169888"/>
        </c:manualLayout>
      </c:layout>
      <c:lineChart>
        <c:grouping val="standard"/>
        <c:ser>
          <c:idx val="0"/>
          <c:order val="0"/>
          <c:tx>
            <c:v>Buenos Años</c:v>
          </c:tx>
          <c:marker>
            <c:symbol val="none"/>
          </c:marker>
          <c:val>
            <c:numRef>
              <c:f>'Desarrollo del Indice'!$C$9:$C$20</c:f>
              <c:numCache>
                <c:formatCode>0.00</c:formatCode>
                <c:ptCount val="12"/>
                <c:pt idx="0">
                  <c:v>30.528061224489811</c:v>
                </c:pt>
                <c:pt idx="1">
                  <c:v>35.030287569573296</c:v>
                </c:pt>
                <c:pt idx="2">
                  <c:v>38.660250463821896</c:v>
                </c:pt>
                <c:pt idx="3">
                  <c:v>41.417949907235624</c:v>
                </c:pt>
                <c:pt idx="4">
                  <c:v>43.303385899814472</c:v>
                </c:pt>
                <c:pt idx="5">
                  <c:v>44.316558441558449</c:v>
                </c:pt>
                <c:pt idx="6">
                  <c:v>44.457467532467525</c:v>
                </c:pt>
                <c:pt idx="7">
                  <c:v>43.726113172541744</c:v>
                </c:pt>
                <c:pt idx="8">
                  <c:v>42.122495361781077</c:v>
                </c:pt>
                <c:pt idx="9">
                  <c:v>39.646614100185531</c:v>
                </c:pt>
                <c:pt idx="10">
                  <c:v>36.298469387755112</c:v>
                </c:pt>
                <c:pt idx="11">
                  <c:v>32.078061224489808</c:v>
                </c:pt>
              </c:numCache>
            </c:numRef>
          </c:val>
        </c:ser>
        <c:ser>
          <c:idx val="1"/>
          <c:order val="1"/>
          <c:tx>
            <c:v>Año Normal</c:v>
          </c:tx>
          <c:marker>
            <c:symbol val="none"/>
          </c:marker>
          <c:val>
            <c:numRef>
              <c:f>'Desarrollo del Indice'!$P$9:$P$20</c:f>
              <c:numCache>
                <c:formatCode>General</c:formatCode>
                <c:ptCount val="12"/>
                <c:pt idx="0">
                  <c:v>49.739835164835156</c:v>
                </c:pt>
                <c:pt idx="1">
                  <c:v>47.999575424575418</c:v>
                </c:pt>
                <c:pt idx="2">
                  <c:v>46.04967532467532</c:v>
                </c:pt>
                <c:pt idx="3">
                  <c:v>43.890134865134861</c:v>
                </c:pt>
                <c:pt idx="4">
                  <c:v>41.520954045954042</c:v>
                </c:pt>
                <c:pt idx="5">
                  <c:v>38.942132867132862</c:v>
                </c:pt>
                <c:pt idx="6">
                  <c:v>36.153671328671322</c:v>
                </c:pt>
                <c:pt idx="7">
                  <c:v>33.155569430569429</c:v>
                </c:pt>
                <c:pt idx="8">
                  <c:v>29.947827172827168</c:v>
                </c:pt>
                <c:pt idx="9">
                  <c:v>26.530444555444557</c:v>
                </c:pt>
                <c:pt idx="10">
                  <c:v>22.903421578421579</c:v>
                </c:pt>
                <c:pt idx="11">
                  <c:v>19.066758241758244</c:v>
                </c:pt>
              </c:numCache>
            </c:numRef>
          </c:val>
        </c:ser>
        <c:ser>
          <c:idx val="2"/>
          <c:order val="2"/>
          <c:tx>
            <c:v>Año de Exceso de Lluvias</c:v>
          </c:tx>
          <c:marker>
            <c:symbol val="none"/>
          </c:marker>
          <c:val>
            <c:numRef>
              <c:f>'Desarrollo del Indice'!$X$9:$X$20</c:f>
              <c:numCache>
                <c:formatCode>General</c:formatCode>
                <c:ptCount val="12"/>
                <c:pt idx="0">
                  <c:v>19.471703296703325</c:v>
                </c:pt>
                <c:pt idx="1">
                  <c:v>32.517557442557461</c:v>
                </c:pt>
                <c:pt idx="2">
                  <c:v>43.326198801198814</c:v>
                </c:pt>
                <c:pt idx="3">
                  <c:v>51.897627372627369</c:v>
                </c:pt>
                <c:pt idx="4">
                  <c:v>58.231843156843155</c:v>
                </c:pt>
                <c:pt idx="5">
                  <c:v>62.328846153846143</c:v>
                </c:pt>
                <c:pt idx="6">
                  <c:v>64.188636363636348</c:v>
                </c:pt>
                <c:pt idx="7">
                  <c:v>63.81121378621377</c:v>
                </c:pt>
                <c:pt idx="8">
                  <c:v>61.196578421578408</c:v>
                </c:pt>
                <c:pt idx="9">
                  <c:v>56.344730269730249</c:v>
                </c:pt>
                <c:pt idx="10">
                  <c:v>49.255669330669321</c:v>
                </c:pt>
                <c:pt idx="11">
                  <c:v>39.92939560439558</c:v>
                </c:pt>
              </c:numCache>
            </c:numRef>
          </c:val>
        </c:ser>
        <c:ser>
          <c:idx val="3"/>
          <c:order val="3"/>
          <c:tx>
            <c:v>Año de Deficit de Lluvia</c:v>
          </c:tx>
          <c:marker>
            <c:symbol val="none"/>
          </c:marker>
          <c:val>
            <c:numRef>
              <c:f>'Desarrollo del Indice'!$AC$9:$AC$20</c:f>
              <c:numCache>
                <c:formatCode>General</c:formatCode>
                <c:ptCount val="12"/>
                <c:pt idx="0">
                  <c:v>75.331868131868106</c:v>
                </c:pt>
                <c:pt idx="1">
                  <c:v>58.865534465534438</c:v>
                </c:pt>
                <c:pt idx="2">
                  <c:v>44.964635364635342</c:v>
                </c:pt>
                <c:pt idx="3">
                  <c:v>33.62917082917081</c:v>
                </c:pt>
                <c:pt idx="4">
                  <c:v>24.859140859140844</c:v>
                </c:pt>
                <c:pt idx="5">
                  <c:v>18.654545454545442</c:v>
                </c:pt>
                <c:pt idx="6">
                  <c:v>15.015384615384612</c:v>
                </c:pt>
                <c:pt idx="7">
                  <c:v>13.941658341658339</c:v>
                </c:pt>
                <c:pt idx="8">
                  <c:v>15.433366633366632</c:v>
                </c:pt>
                <c:pt idx="9">
                  <c:v>19.490509490509496</c:v>
                </c:pt>
                <c:pt idx="10">
                  <c:v>26.113086913086903</c:v>
                </c:pt>
                <c:pt idx="11">
                  <c:v>35.301098901098896</c:v>
                </c:pt>
              </c:numCache>
            </c:numRef>
          </c:val>
        </c:ser>
        <c:marker val="1"/>
        <c:axId val="86620416"/>
        <c:axId val="86634496"/>
      </c:lineChart>
      <c:catAx>
        <c:axId val="86620416"/>
        <c:scaling>
          <c:orientation val="minMax"/>
        </c:scaling>
        <c:axPos val="b"/>
        <c:majorTickMark val="none"/>
        <c:tickLblPos val="nextTo"/>
        <c:crossAx val="86634496"/>
        <c:crosses val="autoZero"/>
        <c:auto val="1"/>
        <c:lblAlgn val="ctr"/>
        <c:lblOffset val="100"/>
      </c:catAx>
      <c:valAx>
        <c:axId val="86634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Precipitación por década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8662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77777777777792"/>
          <c:y val="0.1905084783339677"/>
          <c:w val="0.18655555555555556"/>
          <c:h val="0.58546349615739257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0"/>
  <c:chart>
    <c:autoTitleDeleted val="1"/>
    <c:plotArea>
      <c:layout/>
      <c:lineChart>
        <c:grouping val="standard"/>
        <c:ser>
          <c:idx val="0"/>
          <c:order val="0"/>
          <c:tx>
            <c:v>Buenos Años</c:v>
          </c:tx>
          <c:marker>
            <c:symbol val="none"/>
          </c:marker>
          <c:val>
            <c:numRef>
              <c:f>'Desarrollo del Indice'!$C$9:$C$20</c:f>
              <c:numCache>
                <c:formatCode>0.00</c:formatCode>
                <c:ptCount val="12"/>
                <c:pt idx="0">
                  <c:v>30.528061224489811</c:v>
                </c:pt>
                <c:pt idx="1">
                  <c:v>35.030287569573296</c:v>
                </c:pt>
                <c:pt idx="2">
                  <c:v>38.660250463821896</c:v>
                </c:pt>
                <c:pt idx="3">
                  <c:v>41.417949907235624</c:v>
                </c:pt>
                <c:pt idx="4">
                  <c:v>43.303385899814472</c:v>
                </c:pt>
                <c:pt idx="5">
                  <c:v>44.316558441558449</c:v>
                </c:pt>
                <c:pt idx="6">
                  <c:v>44.457467532467525</c:v>
                </c:pt>
                <c:pt idx="7">
                  <c:v>43.726113172541744</c:v>
                </c:pt>
                <c:pt idx="8">
                  <c:v>42.122495361781077</c:v>
                </c:pt>
                <c:pt idx="9">
                  <c:v>39.646614100185531</c:v>
                </c:pt>
                <c:pt idx="10">
                  <c:v>36.298469387755112</c:v>
                </c:pt>
                <c:pt idx="11">
                  <c:v>32.078061224489808</c:v>
                </c:pt>
              </c:numCache>
            </c:numRef>
          </c:val>
        </c:ser>
        <c:ser>
          <c:idx val="1"/>
          <c:order val="1"/>
          <c:tx>
            <c:v>Año de Exceso de Lluvia</c:v>
          </c:tx>
          <c:marker>
            <c:symbol val="none"/>
          </c:marker>
          <c:val>
            <c:numRef>
              <c:f>'Desarrollo del Indice'!$X$9:$X$20</c:f>
              <c:numCache>
                <c:formatCode>General</c:formatCode>
                <c:ptCount val="12"/>
                <c:pt idx="0">
                  <c:v>19.471703296703325</c:v>
                </c:pt>
                <c:pt idx="1">
                  <c:v>32.517557442557461</c:v>
                </c:pt>
                <c:pt idx="2">
                  <c:v>43.326198801198814</c:v>
                </c:pt>
                <c:pt idx="3">
                  <c:v>51.897627372627369</c:v>
                </c:pt>
                <c:pt idx="4">
                  <c:v>58.231843156843155</c:v>
                </c:pt>
                <c:pt idx="5">
                  <c:v>62.328846153846143</c:v>
                </c:pt>
                <c:pt idx="6">
                  <c:v>64.188636363636348</c:v>
                </c:pt>
                <c:pt idx="7">
                  <c:v>63.81121378621377</c:v>
                </c:pt>
                <c:pt idx="8">
                  <c:v>61.196578421578408</c:v>
                </c:pt>
                <c:pt idx="9">
                  <c:v>56.344730269730249</c:v>
                </c:pt>
                <c:pt idx="10">
                  <c:v>49.255669330669321</c:v>
                </c:pt>
                <c:pt idx="11">
                  <c:v>39.92939560439558</c:v>
                </c:pt>
              </c:numCache>
            </c:numRef>
          </c:val>
        </c:ser>
        <c:hiLowLines/>
        <c:marker val="1"/>
        <c:axId val="85755776"/>
        <c:axId val="85766144"/>
      </c:lineChart>
      <c:catAx>
        <c:axId val="8575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Décadas</a:t>
                </a:r>
              </a:p>
            </c:rich>
          </c:tx>
          <c:layout/>
        </c:title>
        <c:majorTickMark val="none"/>
        <c:tickLblPos val="nextTo"/>
        <c:crossAx val="85766144"/>
        <c:crosses val="autoZero"/>
        <c:auto val="1"/>
        <c:lblAlgn val="ctr"/>
        <c:lblOffset val="100"/>
      </c:catAx>
      <c:valAx>
        <c:axId val="85766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Precipitación por década</a:t>
                </a:r>
              </a:p>
            </c:rich>
          </c:tx>
          <c:layout/>
        </c:title>
        <c:numFmt formatCode="0.00" sourceLinked="1"/>
        <c:tickLblPos val="nextTo"/>
        <c:crossAx val="857557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0"/>
  <c:chart>
    <c:autoTitleDeleted val="1"/>
    <c:plotArea>
      <c:layout/>
      <c:lineChart>
        <c:grouping val="standard"/>
        <c:ser>
          <c:idx val="0"/>
          <c:order val="0"/>
          <c:tx>
            <c:v>Buenos Años</c:v>
          </c:tx>
          <c:marker>
            <c:symbol val="none"/>
          </c:marker>
          <c:val>
            <c:numRef>
              <c:f>'Desarrollo del Indice'!$C$9:$C$20</c:f>
              <c:numCache>
                <c:formatCode>0.00</c:formatCode>
                <c:ptCount val="12"/>
                <c:pt idx="0">
                  <c:v>30.528061224489811</c:v>
                </c:pt>
                <c:pt idx="1">
                  <c:v>35.030287569573296</c:v>
                </c:pt>
                <c:pt idx="2">
                  <c:v>38.660250463821896</c:v>
                </c:pt>
                <c:pt idx="3">
                  <c:v>41.417949907235624</c:v>
                </c:pt>
                <c:pt idx="4">
                  <c:v>43.303385899814472</c:v>
                </c:pt>
                <c:pt idx="5">
                  <c:v>44.316558441558449</c:v>
                </c:pt>
                <c:pt idx="6">
                  <c:v>44.457467532467525</c:v>
                </c:pt>
                <c:pt idx="7">
                  <c:v>43.726113172541744</c:v>
                </c:pt>
                <c:pt idx="8">
                  <c:v>42.122495361781077</c:v>
                </c:pt>
                <c:pt idx="9">
                  <c:v>39.646614100185531</c:v>
                </c:pt>
                <c:pt idx="10">
                  <c:v>36.298469387755112</c:v>
                </c:pt>
                <c:pt idx="11">
                  <c:v>32.078061224489808</c:v>
                </c:pt>
              </c:numCache>
            </c:numRef>
          </c:val>
        </c:ser>
        <c:ser>
          <c:idx val="1"/>
          <c:order val="1"/>
          <c:tx>
            <c:v>Año de Deficit de Lluvia</c:v>
          </c:tx>
          <c:marker>
            <c:symbol val="none"/>
          </c:marker>
          <c:val>
            <c:numRef>
              <c:f>'Desarrollo del Indice'!$AC$9:$AC$20</c:f>
              <c:numCache>
                <c:formatCode>General</c:formatCode>
                <c:ptCount val="12"/>
                <c:pt idx="0">
                  <c:v>75.331868131868106</c:v>
                </c:pt>
                <c:pt idx="1">
                  <c:v>58.865534465534438</c:v>
                </c:pt>
                <c:pt idx="2">
                  <c:v>44.964635364635342</c:v>
                </c:pt>
                <c:pt idx="3">
                  <c:v>33.62917082917081</c:v>
                </c:pt>
                <c:pt idx="4">
                  <c:v>24.859140859140844</c:v>
                </c:pt>
                <c:pt idx="5">
                  <c:v>18.654545454545442</c:v>
                </c:pt>
                <c:pt idx="6">
                  <c:v>15.015384615384612</c:v>
                </c:pt>
                <c:pt idx="7">
                  <c:v>13.941658341658339</c:v>
                </c:pt>
                <c:pt idx="8">
                  <c:v>15.433366633366632</c:v>
                </c:pt>
                <c:pt idx="9">
                  <c:v>19.490509490509496</c:v>
                </c:pt>
                <c:pt idx="10">
                  <c:v>26.113086913086903</c:v>
                </c:pt>
                <c:pt idx="11">
                  <c:v>35.301098901098896</c:v>
                </c:pt>
              </c:numCache>
            </c:numRef>
          </c:val>
        </c:ser>
        <c:hiLowLines/>
        <c:marker val="1"/>
        <c:axId val="86704896"/>
        <c:axId val="86706816"/>
      </c:lineChart>
      <c:catAx>
        <c:axId val="8670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Décadas</a:t>
                </a:r>
              </a:p>
            </c:rich>
          </c:tx>
          <c:layout/>
        </c:title>
        <c:majorTickMark val="none"/>
        <c:tickLblPos val="nextTo"/>
        <c:crossAx val="86706816"/>
        <c:crosses val="autoZero"/>
        <c:auto val="1"/>
        <c:lblAlgn val="ctr"/>
        <c:lblOffset val="100"/>
      </c:catAx>
      <c:valAx>
        <c:axId val="86706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Precipitación por década</a:t>
                </a:r>
              </a:p>
            </c:rich>
          </c:tx>
          <c:layout>
            <c:manualLayout>
              <c:xMode val="edge"/>
              <c:yMode val="edge"/>
              <c:x val="2.7777777777777842E-2"/>
              <c:y val="0.171787876621074"/>
            </c:manualLayout>
          </c:layout>
        </c:title>
        <c:numFmt formatCode="0.00" sourceLinked="1"/>
        <c:tickLblPos val="nextTo"/>
        <c:crossAx val="867048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'Calibración de disparadores'!$E$40:$T$40</c:f>
              <c:numCache>
                <c:formatCode>0.00</c:formatCode>
                <c:ptCount val="16"/>
                <c:pt idx="0">
                  <c:v>141.28462965605814</c:v>
                </c:pt>
                <c:pt idx="1">
                  <c:v>18.129798772655889</c:v>
                </c:pt>
                <c:pt idx="2">
                  <c:v>26.392350506636191</c:v>
                </c:pt>
                <c:pt idx="3">
                  <c:v>86.051423576423673</c:v>
                </c:pt>
                <c:pt idx="4">
                  <c:v>85.431968031967955</c:v>
                </c:pt>
                <c:pt idx="5">
                  <c:v>76.516369344940671</c:v>
                </c:pt>
                <c:pt idx="6">
                  <c:v>38.814285714285646</c:v>
                </c:pt>
                <c:pt idx="7">
                  <c:v>202.98918581418565</c:v>
                </c:pt>
                <c:pt idx="8">
                  <c:v>59.196403596403528</c:v>
                </c:pt>
                <c:pt idx="9">
                  <c:v>0</c:v>
                </c:pt>
                <c:pt idx="10">
                  <c:v>0</c:v>
                </c:pt>
                <c:pt idx="11">
                  <c:v>9.5682638789781436</c:v>
                </c:pt>
                <c:pt idx="12">
                  <c:v>32.339018124732334</c:v>
                </c:pt>
                <c:pt idx="13">
                  <c:v>47.803111174539623</c:v>
                </c:pt>
                <c:pt idx="14">
                  <c:v>13.789264307121414</c:v>
                </c:pt>
                <c:pt idx="15">
                  <c:v>134.41428571428551</c:v>
                </c:pt>
              </c:numCache>
            </c:numRef>
          </c:xVal>
          <c:yVal>
            <c:numRef>
              <c:f>'Calibración de disparadores'!$E$44:$T$44</c:f>
              <c:numCache>
                <c:formatCode>0%</c:formatCode>
                <c:ptCount val="16"/>
                <c:pt idx="0">
                  <c:v>0.87112253861986133</c:v>
                </c:pt>
                <c:pt idx="1">
                  <c:v>1.0410669002919604</c:v>
                </c:pt>
                <c:pt idx="2">
                  <c:v>1.0857480212737569</c:v>
                </c:pt>
                <c:pt idx="3">
                  <c:v>0.93831019880279443</c:v>
                </c:pt>
                <c:pt idx="4">
                  <c:v>0.84059084310386811</c:v>
                </c:pt>
                <c:pt idx="5">
                  <c:v>1.0871358475002366</c:v>
                </c:pt>
                <c:pt idx="6">
                  <c:v>1.1737512687937206</c:v>
                </c:pt>
                <c:pt idx="7">
                  <c:v>0.88114345250134485</c:v>
                </c:pt>
                <c:pt idx="8">
                  <c:v>1.0784485519017182</c:v>
                </c:pt>
                <c:pt idx="9">
                  <c:v>1.1240446767473529</c:v>
                </c:pt>
                <c:pt idx="10">
                  <c:v>1.1973891674822295</c:v>
                </c:pt>
                <c:pt idx="11">
                  <c:v>0.74845177461966039</c:v>
                </c:pt>
                <c:pt idx="12">
                  <c:v>0.85820879849993936</c:v>
                </c:pt>
                <c:pt idx="13">
                  <c:v>1.1418820766137618</c:v>
                </c:pt>
                <c:pt idx="14">
                  <c:v>0.94393294224296609</c:v>
                </c:pt>
                <c:pt idx="15">
                  <c:v>0.98593829221525509</c:v>
                </c:pt>
              </c:numCache>
            </c:numRef>
          </c:yVal>
        </c:ser>
        <c:axId val="86760064"/>
        <c:axId val="86778240"/>
      </c:scatterChart>
      <c:valAx>
        <c:axId val="86760064"/>
        <c:scaling>
          <c:orientation val="minMax"/>
        </c:scaling>
        <c:axPos val="b"/>
        <c:numFmt formatCode="0.00" sourceLinked="1"/>
        <c:tickLblPos val="nextTo"/>
        <c:crossAx val="86778240"/>
        <c:crosses val="autoZero"/>
        <c:crossBetween val="midCat"/>
      </c:valAx>
      <c:valAx>
        <c:axId val="86778240"/>
        <c:scaling>
          <c:orientation val="minMax"/>
          <c:min val="0.75000000000000044"/>
        </c:scaling>
        <c:axPos val="l"/>
        <c:majorGridlines/>
        <c:numFmt formatCode="0%" sourceLinked="1"/>
        <c:tickLblPos val="nextTo"/>
        <c:crossAx val="86760064"/>
        <c:crosses val="autoZero"/>
        <c:crossBetween val="midCat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'Calibración de disparadores'!$E$73:$T$73</c:f>
              <c:numCache>
                <c:formatCode>0.00</c:formatCode>
                <c:ptCount val="16"/>
                <c:pt idx="0">
                  <c:v>63.270343941772481</c:v>
                </c:pt>
                <c:pt idx="1">
                  <c:v>107.21551305837018</c:v>
                </c:pt>
                <c:pt idx="2">
                  <c:v>45.478064792350551</c:v>
                </c:pt>
                <c:pt idx="3">
                  <c:v>113.23713786213787</c:v>
                </c:pt>
                <c:pt idx="4">
                  <c:v>72.917682317682392</c:v>
                </c:pt>
                <c:pt idx="5">
                  <c:v>73.302083630655119</c:v>
                </c:pt>
                <c:pt idx="6">
                  <c:v>0</c:v>
                </c:pt>
                <c:pt idx="7">
                  <c:v>45.974900099900189</c:v>
                </c:pt>
                <c:pt idx="8">
                  <c:v>38.082117882117942</c:v>
                </c:pt>
                <c:pt idx="9">
                  <c:v>118.38571428571439</c:v>
                </c:pt>
                <c:pt idx="10">
                  <c:v>74.785714285714448</c:v>
                </c:pt>
                <c:pt idx="11">
                  <c:v>0.35397816469245669</c:v>
                </c:pt>
                <c:pt idx="12">
                  <c:v>73.424732410446751</c:v>
                </c:pt>
                <c:pt idx="13">
                  <c:v>26.288825460254074</c:v>
                </c:pt>
                <c:pt idx="14">
                  <c:v>78.974978592835811</c:v>
                </c:pt>
                <c:pt idx="15">
                  <c:v>0</c:v>
                </c:pt>
              </c:numCache>
            </c:numRef>
          </c:xVal>
          <c:yVal>
            <c:numRef>
              <c:f>'Calibración de disparadores'!$E$78:$T$78</c:f>
              <c:numCache>
                <c:formatCode>0%</c:formatCode>
                <c:ptCount val="16"/>
                <c:pt idx="0">
                  <c:v>0.87112253861986133</c:v>
                </c:pt>
                <c:pt idx="1">
                  <c:v>1.0410669002919604</c:v>
                </c:pt>
                <c:pt idx="2">
                  <c:v>1.0857480212737569</c:v>
                </c:pt>
                <c:pt idx="3">
                  <c:v>0.93831014505290544</c:v>
                </c:pt>
                <c:pt idx="4">
                  <c:v>0.84059084310386811</c:v>
                </c:pt>
                <c:pt idx="5">
                  <c:v>1.0871358475002366</c:v>
                </c:pt>
                <c:pt idx="6">
                  <c:v>1.1737512687937206</c:v>
                </c:pt>
                <c:pt idx="7">
                  <c:v>0.88114345250134485</c:v>
                </c:pt>
                <c:pt idx="8">
                  <c:v>1.0784485519017182</c:v>
                </c:pt>
                <c:pt idx="9">
                  <c:v>0.77505161081146601</c:v>
                </c:pt>
                <c:pt idx="10">
                  <c:v>1.1973891674822295</c:v>
                </c:pt>
                <c:pt idx="11">
                  <c:v>1.0854673693052763</c:v>
                </c:pt>
                <c:pt idx="12">
                  <c:v>0.85820879849993936</c:v>
                </c:pt>
                <c:pt idx="13">
                  <c:v>1.1418820766137618</c:v>
                </c:pt>
                <c:pt idx="14">
                  <c:v>0.94393294224296609</c:v>
                </c:pt>
                <c:pt idx="15">
                  <c:v>0.98593829221525509</c:v>
                </c:pt>
              </c:numCache>
            </c:numRef>
          </c:yVal>
        </c:ser>
        <c:axId val="86793600"/>
        <c:axId val="86803584"/>
      </c:scatterChart>
      <c:valAx>
        <c:axId val="86793600"/>
        <c:scaling>
          <c:orientation val="minMax"/>
        </c:scaling>
        <c:axPos val="b"/>
        <c:numFmt formatCode="0.00" sourceLinked="1"/>
        <c:tickLblPos val="nextTo"/>
        <c:crossAx val="86803584"/>
        <c:crosses val="autoZero"/>
        <c:crossBetween val="midCat"/>
      </c:valAx>
      <c:valAx>
        <c:axId val="86803584"/>
        <c:scaling>
          <c:orientation val="minMax"/>
          <c:min val="0.70000000000000007"/>
        </c:scaling>
        <c:axPos val="l"/>
        <c:majorGridlines/>
        <c:numFmt formatCode="0%" sourceLinked="1"/>
        <c:tickLblPos val="nextTo"/>
        <c:crossAx val="86793600"/>
        <c:crosses val="autoZero"/>
        <c:crossBetween val="midCat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21</xdr:row>
      <xdr:rowOff>9525</xdr:rowOff>
    </xdr:from>
    <xdr:to>
      <xdr:col>14</xdr:col>
      <xdr:colOff>219075</xdr:colOff>
      <xdr:row>43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402165</xdr:colOff>
      <xdr:row>55</xdr:row>
      <xdr:rowOff>116416</xdr:rowOff>
    </xdr:from>
    <xdr:to>
      <xdr:col>10</xdr:col>
      <xdr:colOff>793749</xdr:colOff>
      <xdr:row>76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243417</xdr:colOff>
      <xdr:row>55</xdr:row>
      <xdr:rowOff>84666</xdr:rowOff>
    </xdr:from>
    <xdr:to>
      <xdr:col>16</xdr:col>
      <xdr:colOff>635000</xdr:colOff>
      <xdr:row>70</xdr:row>
      <xdr:rowOff>127000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201083</xdr:colOff>
      <xdr:row>71</xdr:row>
      <xdr:rowOff>52916</xdr:rowOff>
    </xdr:from>
    <xdr:to>
      <xdr:col>16</xdr:col>
      <xdr:colOff>592666</xdr:colOff>
      <xdr:row>86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0.33565</cdr:x>
      <cdr:y>0.91952</cdr:y>
    </cdr:from>
    <cdr:to>
      <cdr:x>0.501</cdr:x>
      <cdr:y>0.98453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34584" y="3483907"/>
          <a:ext cx="755970" cy="24630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46</xdr:row>
      <xdr:rowOff>76200</xdr:rowOff>
    </xdr:from>
    <xdr:to>
      <xdr:col>8</xdr:col>
      <xdr:colOff>590550</xdr:colOff>
      <xdr:row>58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666751</xdr:colOff>
      <xdr:row>80</xdr:row>
      <xdr:rowOff>38100</xdr:rowOff>
    </xdr:from>
    <xdr:to>
      <xdr:col>8</xdr:col>
      <xdr:colOff>428626</xdr:colOff>
      <xdr:row>93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R367"/>
  <sheetViews>
    <sheetView zoomScale="80" zoomScaleNormal="80" workbookViewId="0">
      <pane xSplit="3" ySplit="1" topLeftCell="BA2" activePane="bottomRight" state="frozen"/>
      <selection pane="topRight" activeCell="E1" sqref="E1"/>
      <selection pane="bottomLeft" activeCell="A2" sqref="A2"/>
      <selection pane="bottomRight" activeCell="BD44" sqref="BD44"/>
    </sheetView>
  </sheetViews>
  <sheetFormatPr baseColWidth="10" defaultColWidth="11" defaultRowHeight="14.25"/>
  <cols>
    <col min="1" max="1" width="4.625" style="20" bestFit="1" customWidth="1"/>
    <col min="2" max="2" width="3.75" style="20" bestFit="1" customWidth="1"/>
    <col min="3" max="3" width="7.25" style="20" bestFit="1" customWidth="1"/>
    <col min="4" max="10" width="6.375" style="20" bestFit="1" customWidth="1"/>
    <col min="11" max="11" width="6" style="20" bestFit="1" customWidth="1"/>
    <col min="12" max="20" width="6.375" style="20" bestFit="1" customWidth="1"/>
    <col min="21" max="21" width="6" style="20" bestFit="1" customWidth="1"/>
    <col min="22" max="23" width="6.375" style="20" bestFit="1" customWidth="1"/>
    <col min="24" max="24" width="6.75" style="20" bestFit="1" customWidth="1"/>
    <col min="25" max="30" width="6.375" style="20" bestFit="1" customWidth="1"/>
    <col min="31" max="31" width="6" style="20" bestFit="1" customWidth="1"/>
    <col min="32" max="38" width="6.375" style="20" bestFit="1" customWidth="1"/>
    <col min="39" max="39" width="6.375" bestFit="1" customWidth="1"/>
    <col min="40" max="40" width="6.75" bestFit="1" customWidth="1"/>
    <col min="41" max="41" width="6.375" bestFit="1" customWidth="1"/>
    <col min="42" max="49" width="6.75" bestFit="1" customWidth="1"/>
    <col min="50" max="50" width="6.375" bestFit="1" customWidth="1"/>
    <col min="51" max="51" width="6" bestFit="1" customWidth="1"/>
    <col min="52" max="52" width="6.375" bestFit="1" customWidth="1"/>
    <col min="54" max="54" width="6" customWidth="1"/>
    <col min="258" max="258" width="4.625" bestFit="1" customWidth="1"/>
    <col min="259" max="259" width="3.75" bestFit="1" customWidth="1"/>
    <col min="260" max="260" width="7.25" bestFit="1" customWidth="1"/>
    <col min="261" max="309" width="4.875" bestFit="1" customWidth="1"/>
    <col min="514" max="514" width="4.625" bestFit="1" customWidth="1"/>
    <col min="515" max="515" width="3.75" bestFit="1" customWidth="1"/>
    <col min="516" max="516" width="7.25" bestFit="1" customWidth="1"/>
    <col min="517" max="565" width="4.875" bestFit="1" customWidth="1"/>
    <col min="770" max="770" width="4.625" bestFit="1" customWidth="1"/>
    <col min="771" max="771" width="3.75" bestFit="1" customWidth="1"/>
    <col min="772" max="772" width="7.25" bestFit="1" customWidth="1"/>
    <col min="773" max="821" width="4.875" bestFit="1" customWidth="1"/>
    <col min="1026" max="1026" width="4.625" bestFit="1" customWidth="1"/>
    <col min="1027" max="1027" width="3.75" bestFit="1" customWidth="1"/>
    <col min="1028" max="1028" width="7.25" bestFit="1" customWidth="1"/>
    <col min="1029" max="1077" width="4.875" bestFit="1" customWidth="1"/>
    <col min="1282" max="1282" width="4.625" bestFit="1" customWidth="1"/>
    <col min="1283" max="1283" width="3.75" bestFit="1" customWidth="1"/>
    <col min="1284" max="1284" width="7.25" bestFit="1" customWidth="1"/>
    <col min="1285" max="1333" width="4.875" bestFit="1" customWidth="1"/>
    <col min="1538" max="1538" width="4.625" bestFit="1" customWidth="1"/>
    <col min="1539" max="1539" width="3.75" bestFit="1" customWidth="1"/>
    <col min="1540" max="1540" width="7.25" bestFit="1" customWidth="1"/>
    <col min="1541" max="1589" width="4.875" bestFit="1" customWidth="1"/>
    <col min="1794" max="1794" width="4.625" bestFit="1" customWidth="1"/>
    <col min="1795" max="1795" width="3.75" bestFit="1" customWidth="1"/>
    <col min="1796" max="1796" width="7.25" bestFit="1" customWidth="1"/>
    <col min="1797" max="1845" width="4.875" bestFit="1" customWidth="1"/>
    <col min="2050" max="2050" width="4.625" bestFit="1" customWidth="1"/>
    <col min="2051" max="2051" width="3.75" bestFit="1" customWidth="1"/>
    <col min="2052" max="2052" width="7.25" bestFit="1" customWidth="1"/>
    <col min="2053" max="2101" width="4.875" bestFit="1" customWidth="1"/>
    <col min="2306" max="2306" width="4.625" bestFit="1" customWidth="1"/>
    <col min="2307" max="2307" width="3.75" bestFit="1" customWidth="1"/>
    <col min="2308" max="2308" width="7.25" bestFit="1" customWidth="1"/>
    <col min="2309" max="2357" width="4.875" bestFit="1" customWidth="1"/>
    <col min="2562" max="2562" width="4.625" bestFit="1" customWidth="1"/>
    <col min="2563" max="2563" width="3.75" bestFit="1" customWidth="1"/>
    <col min="2564" max="2564" width="7.25" bestFit="1" customWidth="1"/>
    <col min="2565" max="2613" width="4.875" bestFit="1" customWidth="1"/>
    <col min="2818" max="2818" width="4.625" bestFit="1" customWidth="1"/>
    <col min="2819" max="2819" width="3.75" bestFit="1" customWidth="1"/>
    <col min="2820" max="2820" width="7.25" bestFit="1" customWidth="1"/>
    <col min="2821" max="2869" width="4.875" bestFit="1" customWidth="1"/>
    <col min="3074" max="3074" width="4.625" bestFit="1" customWidth="1"/>
    <col min="3075" max="3075" width="3.75" bestFit="1" customWidth="1"/>
    <col min="3076" max="3076" width="7.25" bestFit="1" customWidth="1"/>
    <col min="3077" max="3125" width="4.875" bestFit="1" customWidth="1"/>
    <col min="3330" max="3330" width="4.625" bestFit="1" customWidth="1"/>
    <col min="3331" max="3331" width="3.75" bestFit="1" customWidth="1"/>
    <col min="3332" max="3332" width="7.25" bestFit="1" customWidth="1"/>
    <col min="3333" max="3381" width="4.875" bestFit="1" customWidth="1"/>
    <col min="3586" max="3586" width="4.625" bestFit="1" customWidth="1"/>
    <col min="3587" max="3587" width="3.75" bestFit="1" customWidth="1"/>
    <col min="3588" max="3588" width="7.25" bestFit="1" customWidth="1"/>
    <col min="3589" max="3637" width="4.875" bestFit="1" customWidth="1"/>
    <col min="3842" max="3842" width="4.625" bestFit="1" customWidth="1"/>
    <col min="3843" max="3843" width="3.75" bestFit="1" customWidth="1"/>
    <col min="3844" max="3844" width="7.25" bestFit="1" customWidth="1"/>
    <col min="3845" max="3893" width="4.875" bestFit="1" customWidth="1"/>
    <col min="4098" max="4098" width="4.625" bestFit="1" customWidth="1"/>
    <col min="4099" max="4099" width="3.75" bestFit="1" customWidth="1"/>
    <col min="4100" max="4100" width="7.25" bestFit="1" customWidth="1"/>
    <col min="4101" max="4149" width="4.875" bestFit="1" customWidth="1"/>
    <col min="4354" max="4354" width="4.625" bestFit="1" customWidth="1"/>
    <col min="4355" max="4355" width="3.75" bestFit="1" customWidth="1"/>
    <col min="4356" max="4356" width="7.25" bestFit="1" customWidth="1"/>
    <col min="4357" max="4405" width="4.875" bestFit="1" customWidth="1"/>
    <col min="4610" max="4610" width="4.625" bestFit="1" customWidth="1"/>
    <col min="4611" max="4611" width="3.75" bestFit="1" customWidth="1"/>
    <col min="4612" max="4612" width="7.25" bestFit="1" customWidth="1"/>
    <col min="4613" max="4661" width="4.875" bestFit="1" customWidth="1"/>
    <col min="4866" max="4866" width="4.625" bestFit="1" customWidth="1"/>
    <col min="4867" max="4867" width="3.75" bestFit="1" customWidth="1"/>
    <col min="4868" max="4868" width="7.25" bestFit="1" customWidth="1"/>
    <col min="4869" max="4917" width="4.875" bestFit="1" customWidth="1"/>
    <col min="5122" max="5122" width="4.625" bestFit="1" customWidth="1"/>
    <col min="5123" max="5123" width="3.75" bestFit="1" customWidth="1"/>
    <col min="5124" max="5124" width="7.25" bestFit="1" customWidth="1"/>
    <col min="5125" max="5173" width="4.875" bestFit="1" customWidth="1"/>
    <col min="5378" max="5378" width="4.625" bestFit="1" customWidth="1"/>
    <col min="5379" max="5379" width="3.75" bestFit="1" customWidth="1"/>
    <col min="5380" max="5380" width="7.25" bestFit="1" customWidth="1"/>
    <col min="5381" max="5429" width="4.875" bestFit="1" customWidth="1"/>
    <col min="5634" max="5634" width="4.625" bestFit="1" customWidth="1"/>
    <col min="5635" max="5635" width="3.75" bestFit="1" customWidth="1"/>
    <col min="5636" max="5636" width="7.25" bestFit="1" customWidth="1"/>
    <col min="5637" max="5685" width="4.875" bestFit="1" customWidth="1"/>
    <col min="5890" max="5890" width="4.625" bestFit="1" customWidth="1"/>
    <col min="5891" max="5891" width="3.75" bestFit="1" customWidth="1"/>
    <col min="5892" max="5892" width="7.25" bestFit="1" customWidth="1"/>
    <col min="5893" max="5941" width="4.875" bestFit="1" customWidth="1"/>
    <col min="6146" max="6146" width="4.625" bestFit="1" customWidth="1"/>
    <col min="6147" max="6147" width="3.75" bestFit="1" customWidth="1"/>
    <col min="6148" max="6148" width="7.25" bestFit="1" customWidth="1"/>
    <col min="6149" max="6197" width="4.875" bestFit="1" customWidth="1"/>
    <col min="6402" max="6402" width="4.625" bestFit="1" customWidth="1"/>
    <col min="6403" max="6403" width="3.75" bestFit="1" customWidth="1"/>
    <col min="6404" max="6404" width="7.25" bestFit="1" customWidth="1"/>
    <col min="6405" max="6453" width="4.875" bestFit="1" customWidth="1"/>
    <col min="6658" max="6658" width="4.625" bestFit="1" customWidth="1"/>
    <col min="6659" max="6659" width="3.75" bestFit="1" customWidth="1"/>
    <col min="6660" max="6660" width="7.25" bestFit="1" customWidth="1"/>
    <col min="6661" max="6709" width="4.875" bestFit="1" customWidth="1"/>
    <col min="6914" max="6914" width="4.625" bestFit="1" customWidth="1"/>
    <col min="6915" max="6915" width="3.75" bestFit="1" customWidth="1"/>
    <col min="6916" max="6916" width="7.25" bestFit="1" customWidth="1"/>
    <col min="6917" max="6965" width="4.875" bestFit="1" customWidth="1"/>
    <col min="7170" max="7170" width="4.625" bestFit="1" customWidth="1"/>
    <col min="7171" max="7171" width="3.75" bestFit="1" customWidth="1"/>
    <col min="7172" max="7172" width="7.25" bestFit="1" customWidth="1"/>
    <col min="7173" max="7221" width="4.875" bestFit="1" customWidth="1"/>
    <col min="7426" max="7426" width="4.625" bestFit="1" customWidth="1"/>
    <col min="7427" max="7427" width="3.75" bestFit="1" customWidth="1"/>
    <col min="7428" max="7428" width="7.25" bestFit="1" customWidth="1"/>
    <col min="7429" max="7477" width="4.875" bestFit="1" customWidth="1"/>
    <col min="7682" max="7682" width="4.625" bestFit="1" customWidth="1"/>
    <col min="7683" max="7683" width="3.75" bestFit="1" customWidth="1"/>
    <col min="7684" max="7684" width="7.25" bestFit="1" customWidth="1"/>
    <col min="7685" max="7733" width="4.875" bestFit="1" customWidth="1"/>
    <col min="7938" max="7938" width="4.625" bestFit="1" customWidth="1"/>
    <col min="7939" max="7939" width="3.75" bestFit="1" customWidth="1"/>
    <col min="7940" max="7940" width="7.25" bestFit="1" customWidth="1"/>
    <col min="7941" max="7989" width="4.875" bestFit="1" customWidth="1"/>
    <col min="8194" max="8194" width="4.625" bestFit="1" customWidth="1"/>
    <col min="8195" max="8195" width="3.75" bestFit="1" customWidth="1"/>
    <col min="8196" max="8196" width="7.25" bestFit="1" customWidth="1"/>
    <col min="8197" max="8245" width="4.875" bestFit="1" customWidth="1"/>
    <col min="8450" max="8450" width="4.625" bestFit="1" customWidth="1"/>
    <col min="8451" max="8451" width="3.75" bestFit="1" customWidth="1"/>
    <col min="8452" max="8452" width="7.25" bestFit="1" customWidth="1"/>
    <col min="8453" max="8501" width="4.875" bestFit="1" customWidth="1"/>
    <col min="8706" max="8706" width="4.625" bestFit="1" customWidth="1"/>
    <col min="8707" max="8707" width="3.75" bestFit="1" customWidth="1"/>
    <col min="8708" max="8708" width="7.25" bestFit="1" customWidth="1"/>
    <col min="8709" max="8757" width="4.875" bestFit="1" customWidth="1"/>
    <col min="8962" max="8962" width="4.625" bestFit="1" customWidth="1"/>
    <col min="8963" max="8963" width="3.75" bestFit="1" customWidth="1"/>
    <col min="8964" max="8964" width="7.25" bestFit="1" customWidth="1"/>
    <col min="8965" max="9013" width="4.875" bestFit="1" customWidth="1"/>
    <col min="9218" max="9218" width="4.625" bestFit="1" customWidth="1"/>
    <col min="9219" max="9219" width="3.75" bestFit="1" customWidth="1"/>
    <col min="9220" max="9220" width="7.25" bestFit="1" customWidth="1"/>
    <col min="9221" max="9269" width="4.875" bestFit="1" customWidth="1"/>
    <col min="9474" max="9474" width="4.625" bestFit="1" customWidth="1"/>
    <col min="9475" max="9475" width="3.75" bestFit="1" customWidth="1"/>
    <col min="9476" max="9476" width="7.25" bestFit="1" customWidth="1"/>
    <col min="9477" max="9525" width="4.875" bestFit="1" customWidth="1"/>
    <col min="9730" max="9730" width="4.625" bestFit="1" customWidth="1"/>
    <col min="9731" max="9731" width="3.75" bestFit="1" customWidth="1"/>
    <col min="9732" max="9732" width="7.25" bestFit="1" customWidth="1"/>
    <col min="9733" max="9781" width="4.875" bestFit="1" customWidth="1"/>
    <col min="9986" max="9986" width="4.625" bestFit="1" customWidth="1"/>
    <col min="9987" max="9987" width="3.75" bestFit="1" customWidth="1"/>
    <col min="9988" max="9988" width="7.25" bestFit="1" customWidth="1"/>
    <col min="9989" max="10037" width="4.875" bestFit="1" customWidth="1"/>
    <col min="10242" max="10242" width="4.625" bestFit="1" customWidth="1"/>
    <col min="10243" max="10243" width="3.75" bestFit="1" customWidth="1"/>
    <col min="10244" max="10244" width="7.25" bestFit="1" customWidth="1"/>
    <col min="10245" max="10293" width="4.875" bestFit="1" customWidth="1"/>
    <col min="10498" max="10498" width="4.625" bestFit="1" customWidth="1"/>
    <col min="10499" max="10499" width="3.75" bestFit="1" customWidth="1"/>
    <col min="10500" max="10500" width="7.25" bestFit="1" customWidth="1"/>
    <col min="10501" max="10549" width="4.875" bestFit="1" customWidth="1"/>
    <col min="10754" max="10754" width="4.625" bestFit="1" customWidth="1"/>
    <col min="10755" max="10755" width="3.75" bestFit="1" customWidth="1"/>
    <col min="10756" max="10756" width="7.25" bestFit="1" customWidth="1"/>
    <col min="10757" max="10805" width="4.875" bestFit="1" customWidth="1"/>
    <col min="11010" max="11010" width="4.625" bestFit="1" customWidth="1"/>
    <col min="11011" max="11011" width="3.75" bestFit="1" customWidth="1"/>
    <col min="11012" max="11012" width="7.25" bestFit="1" customWidth="1"/>
    <col min="11013" max="11061" width="4.875" bestFit="1" customWidth="1"/>
    <col min="11266" max="11266" width="4.625" bestFit="1" customWidth="1"/>
    <col min="11267" max="11267" width="3.75" bestFit="1" customWidth="1"/>
    <col min="11268" max="11268" width="7.25" bestFit="1" customWidth="1"/>
    <col min="11269" max="11317" width="4.875" bestFit="1" customWidth="1"/>
    <col min="11522" max="11522" width="4.625" bestFit="1" customWidth="1"/>
    <col min="11523" max="11523" width="3.75" bestFit="1" customWidth="1"/>
    <col min="11524" max="11524" width="7.25" bestFit="1" customWidth="1"/>
    <col min="11525" max="11573" width="4.875" bestFit="1" customWidth="1"/>
    <col min="11778" max="11778" width="4.625" bestFit="1" customWidth="1"/>
    <col min="11779" max="11779" width="3.75" bestFit="1" customWidth="1"/>
    <col min="11780" max="11780" width="7.25" bestFit="1" customWidth="1"/>
    <col min="11781" max="11829" width="4.875" bestFit="1" customWidth="1"/>
    <col min="12034" max="12034" width="4.625" bestFit="1" customWidth="1"/>
    <col min="12035" max="12035" width="3.75" bestFit="1" customWidth="1"/>
    <col min="12036" max="12036" width="7.25" bestFit="1" customWidth="1"/>
    <col min="12037" max="12085" width="4.875" bestFit="1" customWidth="1"/>
    <col min="12290" max="12290" width="4.625" bestFit="1" customWidth="1"/>
    <col min="12291" max="12291" width="3.75" bestFit="1" customWidth="1"/>
    <col min="12292" max="12292" width="7.25" bestFit="1" customWidth="1"/>
    <col min="12293" max="12341" width="4.875" bestFit="1" customWidth="1"/>
    <col min="12546" max="12546" width="4.625" bestFit="1" customWidth="1"/>
    <col min="12547" max="12547" width="3.75" bestFit="1" customWidth="1"/>
    <col min="12548" max="12548" width="7.25" bestFit="1" customWidth="1"/>
    <col min="12549" max="12597" width="4.875" bestFit="1" customWidth="1"/>
    <col min="12802" max="12802" width="4.625" bestFit="1" customWidth="1"/>
    <col min="12803" max="12803" width="3.75" bestFit="1" customWidth="1"/>
    <col min="12804" max="12804" width="7.25" bestFit="1" customWidth="1"/>
    <col min="12805" max="12853" width="4.875" bestFit="1" customWidth="1"/>
    <col min="13058" max="13058" width="4.625" bestFit="1" customWidth="1"/>
    <col min="13059" max="13059" width="3.75" bestFit="1" customWidth="1"/>
    <col min="13060" max="13060" width="7.25" bestFit="1" customWidth="1"/>
    <col min="13061" max="13109" width="4.875" bestFit="1" customWidth="1"/>
    <col min="13314" max="13314" width="4.625" bestFit="1" customWidth="1"/>
    <col min="13315" max="13315" width="3.75" bestFit="1" customWidth="1"/>
    <col min="13316" max="13316" width="7.25" bestFit="1" customWidth="1"/>
    <col min="13317" max="13365" width="4.875" bestFit="1" customWidth="1"/>
    <col min="13570" max="13570" width="4.625" bestFit="1" customWidth="1"/>
    <col min="13571" max="13571" width="3.75" bestFit="1" customWidth="1"/>
    <col min="13572" max="13572" width="7.25" bestFit="1" customWidth="1"/>
    <col min="13573" max="13621" width="4.875" bestFit="1" customWidth="1"/>
    <col min="13826" max="13826" width="4.625" bestFit="1" customWidth="1"/>
    <col min="13827" max="13827" width="3.75" bestFit="1" customWidth="1"/>
    <col min="13828" max="13828" width="7.25" bestFit="1" customWidth="1"/>
    <col min="13829" max="13877" width="4.875" bestFit="1" customWidth="1"/>
    <col min="14082" max="14082" width="4.625" bestFit="1" customWidth="1"/>
    <col min="14083" max="14083" width="3.75" bestFit="1" customWidth="1"/>
    <col min="14084" max="14084" width="7.25" bestFit="1" customWidth="1"/>
    <col min="14085" max="14133" width="4.875" bestFit="1" customWidth="1"/>
    <col min="14338" max="14338" width="4.625" bestFit="1" customWidth="1"/>
    <col min="14339" max="14339" width="3.75" bestFit="1" customWidth="1"/>
    <col min="14340" max="14340" width="7.25" bestFit="1" customWidth="1"/>
    <col min="14341" max="14389" width="4.875" bestFit="1" customWidth="1"/>
    <col min="14594" max="14594" width="4.625" bestFit="1" customWidth="1"/>
    <col min="14595" max="14595" width="3.75" bestFit="1" customWidth="1"/>
    <col min="14596" max="14596" width="7.25" bestFit="1" customWidth="1"/>
    <col min="14597" max="14645" width="4.875" bestFit="1" customWidth="1"/>
    <col min="14850" max="14850" width="4.625" bestFit="1" customWidth="1"/>
    <col min="14851" max="14851" width="3.75" bestFit="1" customWidth="1"/>
    <col min="14852" max="14852" width="7.25" bestFit="1" customWidth="1"/>
    <col min="14853" max="14901" width="4.875" bestFit="1" customWidth="1"/>
    <col min="15106" max="15106" width="4.625" bestFit="1" customWidth="1"/>
    <col min="15107" max="15107" width="3.75" bestFit="1" customWidth="1"/>
    <col min="15108" max="15108" width="7.25" bestFit="1" customWidth="1"/>
    <col min="15109" max="15157" width="4.875" bestFit="1" customWidth="1"/>
    <col min="15362" max="15362" width="4.625" bestFit="1" customWidth="1"/>
    <col min="15363" max="15363" width="3.75" bestFit="1" customWidth="1"/>
    <col min="15364" max="15364" width="7.25" bestFit="1" customWidth="1"/>
    <col min="15365" max="15413" width="4.875" bestFit="1" customWidth="1"/>
    <col min="15618" max="15618" width="4.625" bestFit="1" customWidth="1"/>
    <col min="15619" max="15619" width="3.75" bestFit="1" customWidth="1"/>
    <col min="15620" max="15620" width="7.25" bestFit="1" customWidth="1"/>
    <col min="15621" max="15669" width="4.875" bestFit="1" customWidth="1"/>
    <col min="15874" max="15874" width="4.625" bestFit="1" customWidth="1"/>
    <col min="15875" max="15875" width="3.75" bestFit="1" customWidth="1"/>
    <col min="15876" max="15876" width="7.25" bestFit="1" customWidth="1"/>
    <col min="15877" max="15925" width="4.875" bestFit="1" customWidth="1"/>
    <col min="16130" max="16130" width="4.625" bestFit="1" customWidth="1"/>
    <col min="16131" max="16131" width="3.75" bestFit="1" customWidth="1"/>
    <col min="16132" max="16132" width="7.25" bestFit="1" customWidth="1"/>
    <col min="16133" max="16181" width="4.875" bestFit="1" customWidth="1"/>
  </cols>
  <sheetData>
    <row r="1" spans="1:70" ht="15">
      <c r="A1" s="16" t="s">
        <v>0</v>
      </c>
      <c r="B1" s="16" t="s">
        <v>1</v>
      </c>
      <c r="C1" s="16" t="s">
        <v>2</v>
      </c>
      <c r="D1" s="17" t="s">
        <v>22</v>
      </c>
      <c r="E1" s="17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7" t="s">
        <v>30</v>
      </c>
      <c r="M1" s="17" t="s">
        <v>31</v>
      </c>
      <c r="N1" s="17" t="s">
        <v>32</v>
      </c>
      <c r="O1" s="17" t="s">
        <v>33</v>
      </c>
      <c r="P1" s="17" t="s">
        <v>34</v>
      </c>
      <c r="Q1" s="17" t="s">
        <v>35</v>
      </c>
      <c r="R1" s="17" t="s">
        <v>36</v>
      </c>
      <c r="S1" s="17" t="s">
        <v>37</v>
      </c>
      <c r="T1" s="17" t="s">
        <v>38</v>
      </c>
      <c r="U1" s="17" t="s">
        <v>39</v>
      </c>
      <c r="V1" s="17" t="s">
        <v>40</v>
      </c>
      <c r="W1" s="17" t="s">
        <v>41</v>
      </c>
      <c r="X1" s="17" t="s">
        <v>42</v>
      </c>
      <c r="Y1" s="17" t="s">
        <v>43</v>
      </c>
      <c r="Z1" s="17" t="s">
        <v>44</v>
      </c>
      <c r="AA1" s="17" t="s">
        <v>45</v>
      </c>
      <c r="AB1" s="17" t="s">
        <v>46</v>
      </c>
      <c r="AC1" s="17" t="s">
        <v>47</v>
      </c>
      <c r="AD1" s="17" t="s">
        <v>48</v>
      </c>
      <c r="AE1" s="17" t="s">
        <v>49</v>
      </c>
      <c r="AF1" s="17" t="s">
        <v>50</v>
      </c>
      <c r="AG1" s="17" t="s">
        <v>51</v>
      </c>
      <c r="AH1" s="17" t="s">
        <v>52</v>
      </c>
      <c r="AI1" s="17" t="s">
        <v>53</v>
      </c>
      <c r="AJ1" s="17" t="s">
        <v>54</v>
      </c>
      <c r="AK1" s="17" t="s">
        <v>55</v>
      </c>
      <c r="AL1" s="17" t="s">
        <v>56</v>
      </c>
      <c r="AM1" s="2" t="s">
        <v>57</v>
      </c>
      <c r="AN1" s="2" t="s">
        <v>58</v>
      </c>
      <c r="AO1" s="2" t="s">
        <v>59</v>
      </c>
      <c r="AP1" s="2" t="s">
        <v>60</v>
      </c>
      <c r="AQ1" s="2" t="s">
        <v>61</v>
      </c>
      <c r="AR1" s="2" t="s">
        <v>62</v>
      </c>
      <c r="AS1" s="2" t="s">
        <v>63</v>
      </c>
      <c r="AT1" s="2" t="s">
        <v>64</v>
      </c>
      <c r="AU1" s="2" t="s">
        <v>65</v>
      </c>
      <c r="AV1" s="2" t="s">
        <v>66</v>
      </c>
      <c r="AW1" s="2" t="s">
        <v>67</v>
      </c>
      <c r="AX1" s="2" t="s">
        <v>68</v>
      </c>
      <c r="AY1" s="2" t="s">
        <v>69</v>
      </c>
      <c r="AZ1" s="2" t="s">
        <v>70</v>
      </c>
      <c r="BB1" s="3"/>
      <c r="BC1" s="51">
        <v>1997</v>
      </c>
      <c r="BD1" s="51">
        <v>1998</v>
      </c>
      <c r="BE1" s="51">
        <v>1999</v>
      </c>
      <c r="BF1" s="51">
        <v>2000</v>
      </c>
      <c r="BG1" s="51">
        <v>2001</v>
      </c>
      <c r="BH1" s="51">
        <v>2002</v>
      </c>
      <c r="BI1" s="51">
        <v>2003</v>
      </c>
      <c r="BJ1" s="51">
        <v>2004</v>
      </c>
      <c r="BK1" s="51">
        <v>2005</v>
      </c>
      <c r="BL1" s="51">
        <v>2006</v>
      </c>
      <c r="BM1" s="51">
        <v>2007</v>
      </c>
      <c r="BN1" s="51">
        <v>2008</v>
      </c>
      <c r="BO1" s="51">
        <v>2009</v>
      </c>
      <c r="BP1" s="51">
        <v>2010</v>
      </c>
      <c r="BQ1" s="51">
        <v>2011</v>
      </c>
      <c r="BR1" s="51">
        <v>2012</v>
      </c>
    </row>
    <row r="2" spans="1:70">
      <c r="A2" s="18">
        <v>1</v>
      </c>
      <c r="B2" s="18">
        <v>1</v>
      </c>
      <c r="C2" s="19">
        <v>1</v>
      </c>
      <c r="D2" s="15">
        <v>0</v>
      </c>
      <c r="E2" s="15">
        <v>0.1</v>
      </c>
      <c r="F2" s="15">
        <v>7</v>
      </c>
      <c r="G2" s="15">
        <v>0</v>
      </c>
      <c r="H2" s="15">
        <v>6</v>
      </c>
      <c r="I2" s="15">
        <v>15.8</v>
      </c>
      <c r="J2" s="15">
        <v>7.5</v>
      </c>
      <c r="K2" s="15">
        <v>6</v>
      </c>
      <c r="L2" s="15">
        <v>2.5</v>
      </c>
      <c r="M2" s="15">
        <v>3.6</v>
      </c>
      <c r="N2" s="15">
        <v>0</v>
      </c>
      <c r="O2" s="15">
        <v>1.8</v>
      </c>
      <c r="P2" s="15">
        <v>7.6</v>
      </c>
      <c r="Q2" s="15">
        <v>0</v>
      </c>
      <c r="R2" s="15">
        <v>17.2</v>
      </c>
      <c r="S2" s="15">
        <v>0</v>
      </c>
      <c r="T2" s="15">
        <v>18.135516648799999</v>
      </c>
      <c r="U2" s="15">
        <v>8.0762585865999998</v>
      </c>
      <c r="V2" s="15">
        <v>4.9000000000000004</v>
      </c>
      <c r="W2" s="15">
        <v>0.7</v>
      </c>
      <c r="X2" s="15">
        <v>0</v>
      </c>
      <c r="Y2" s="15">
        <v>2.6500000000000004</v>
      </c>
      <c r="Z2" s="15">
        <v>2.8439191178000001</v>
      </c>
      <c r="AA2" s="15">
        <v>1.5</v>
      </c>
      <c r="AB2" s="15">
        <v>2.1</v>
      </c>
      <c r="AC2" s="15">
        <v>15.3</v>
      </c>
      <c r="AD2" s="15">
        <v>21.6</v>
      </c>
      <c r="AE2" s="15">
        <v>0</v>
      </c>
      <c r="AF2" s="15">
        <v>0.3</v>
      </c>
      <c r="AG2" s="15">
        <v>11</v>
      </c>
      <c r="AH2" s="15">
        <v>7.2</v>
      </c>
      <c r="AI2" s="15">
        <v>0</v>
      </c>
      <c r="AJ2" s="15">
        <v>0</v>
      </c>
      <c r="AK2" s="24">
        <v>0</v>
      </c>
      <c r="AL2" s="15">
        <v>0.8</v>
      </c>
      <c r="AM2" s="13">
        <v>4</v>
      </c>
      <c r="AN2" s="13">
        <v>18</v>
      </c>
      <c r="AO2" s="13">
        <v>0</v>
      </c>
      <c r="AP2" s="13">
        <v>0</v>
      </c>
      <c r="AQ2" s="13">
        <v>2.8</v>
      </c>
      <c r="AR2" s="13">
        <v>25.5</v>
      </c>
      <c r="AS2" s="13">
        <v>1.1000000000000001</v>
      </c>
      <c r="AT2" s="13">
        <v>7.9</v>
      </c>
      <c r="AU2" s="13">
        <v>6.8</v>
      </c>
      <c r="AV2" s="13">
        <v>0.2</v>
      </c>
      <c r="AW2" s="13">
        <v>12.8</v>
      </c>
      <c r="AX2" s="13">
        <v>0.3</v>
      </c>
      <c r="AY2" s="14">
        <v>0</v>
      </c>
      <c r="AZ2" s="1">
        <v>7.6999999999999993</v>
      </c>
      <c r="BB2" s="51">
        <v>1</v>
      </c>
      <c r="BC2" s="52">
        <f>+SUMIF($A$2:$A$367, $BB2, AK$2:AK$367)</f>
        <v>139</v>
      </c>
      <c r="BD2" s="3">
        <f>+SUMIF($A$2:$A$367, $BB2, AL$2:AL$367)</f>
        <v>106.5</v>
      </c>
      <c r="BE2" s="52">
        <f t="shared" ref="BE2:BR13" si="0">+SUMIF($A$2:$A$367, $BB2, AM$2:AM$367)</f>
        <v>92.800000000000011</v>
      </c>
      <c r="BF2" s="3">
        <f t="shared" si="0"/>
        <v>136.79999999999998</v>
      </c>
      <c r="BG2" s="52">
        <f t="shared" si="0"/>
        <v>228.10000000000005</v>
      </c>
      <c r="BH2" s="3">
        <f t="shared" si="0"/>
        <v>162.6</v>
      </c>
      <c r="BI2" s="52">
        <f t="shared" si="0"/>
        <v>201</v>
      </c>
      <c r="BJ2" s="3">
        <f t="shared" si="0"/>
        <v>260.60000000000008</v>
      </c>
      <c r="BK2" s="52">
        <f t="shared" si="0"/>
        <v>70.599999999999994</v>
      </c>
      <c r="BL2" s="3">
        <f t="shared" si="0"/>
        <v>177.49999999999994</v>
      </c>
      <c r="BM2" s="52">
        <f t="shared" si="0"/>
        <v>107.49999999999999</v>
      </c>
      <c r="BN2" s="3">
        <f t="shared" si="0"/>
        <v>172.70000000000002</v>
      </c>
      <c r="BO2" s="52">
        <f t="shared" si="0"/>
        <v>91.800000000000026</v>
      </c>
      <c r="BP2" s="3">
        <f t="shared" si="0"/>
        <v>192.29999999999995</v>
      </c>
      <c r="BQ2" s="52">
        <f t="shared" si="0"/>
        <v>71.599999999999994</v>
      </c>
      <c r="BR2" s="3">
        <f t="shared" si="0"/>
        <v>139.6</v>
      </c>
    </row>
    <row r="3" spans="1:70">
      <c r="A3" s="18">
        <v>1</v>
      </c>
      <c r="B3" s="18">
        <v>2</v>
      </c>
      <c r="C3" s="19">
        <v>2</v>
      </c>
      <c r="D3" s="15">
        <v>0</v>
      </c>
      <c r="E3" s="15">
        <v>3</v>
      </c>
      <c r="F3" s="15">
        <v>9.5</v>
      </c>
      <c r="G3" s="15">
        <v>0</v>
      </c>
      <c r="H3" s="15">
        <v>2.5</v>
      </c>
      <c r="I3" s="15">
        <v>7</v>
      </c>
      <c r="J3" s="15">
        <v>6</v>
      </c>
      <c r="K3" s="15">
        <v>0</v>
      </c>
      <c r="L3" s="15">
        <v>19.3</v>
      </c>
      <c r="M3" s="15">
        <v>9.1</v>
      </c>
      <c r="N3" s="15">
        <v>0</v>
      </c>
      <c r="O3" s="15">
        <v>2.5</v>
      </c>
      <c r="P3" s="15">
        <v>2.2999999999999998</v>
      </c>
      <c r="Q3" s="15">
        <v>0</v>
      </c>
      <c r="R3" s="15">
        <v>7.5</v>
      </c>
      <c r="S3" s="15">
        <v>0</v>
      </c>
      <c r="T3" s="15">
        <v>10.988941923099999</v>
      </c>
      <c r="U3" s="15">
        <v>0.82149647179999996</v>
      </c>
      <c r="V3" s="15">
        <v>4.4000000000000004</v>
      </c>
      <c r="W3" s="15">
        <v>0</v>
      </c>
      <c r="X3" s="15">
        <v>4.8</v>
      </c>
      <c r="Y3" s="15">
        <v>5.45</v>
      </c>
      <c r="Z3" s="15">
        <v>2.4928478161000003</v>
      </c>
      <c r="AA3" s="15">
        <v>2.4</v>
      </c>
      <c r="AB3" s="15">
        <v>0</v>
      </c>
      <c r="AC3" s="15">
        <v>6.6</v>
      </c>
      <c r="AD3" s="15">
        <v>0.5</v>
      </c>
      <c r="AE3" s="15">
        <v>19</v>
      </c>
      <c r="AF3" s="15">
        <v>1.2</v>
      </c>
      <c r="AG3" s="15">
        <v>11.8</v>
      </c>
      <c r="AH3" s="15">
        <v>6.8</v>
      </c>
      <c r="AI3" s="15">
        <v>2</v>
      </c>
      <c r="AJ3" s="15">
        <v>8.5</v>
      </c>
      <c r="AK3" s="24">
        <v>5.6</v>
      </c>
      <c r="AL3" s="15">
        <v>13.3</v>
      </c>
      <c r="AM3" s="13">
        <v>0.5</v>
      </c>
      <c r="AN3" s="13">
        <v>0</v>
      </c>
      <c r="AO3" s="13">
        <v>0</v>
      </c>
      <c r="AP3" s="13">
        <v>18.600000000000001</v>
      </c>
      <c r="AQ3" s="13">
        <v>6.9</v>
      </c>
      <c r="AR3" s="13">
        <v>8.9</v>
      </c>
      <c r="AS3" s="13">
        <v>1.8</v>
      </c>
      <c r="AT3" s="13">
        <v>13.2</v>
      </c>
      <c r="AU3" s="13">
        <v>7.5</v>
      </c>
      <c r="AV3" s="13">
        <v>6.4</v>
      </c>
      <c r="AW3" s="13">
        <v>1.9</v>
      </c>
      <c r="AX3" s="13">
        <v>12.2</v>
      </c>
      <c r="AY3" s="14">
        <v>0.2</v>
      </c>
      <c r="AZ3" s="1">
        <v>6.4</v>
      </c>
      <c r="BB3" s="51">
        <v>2</v>
      </c>
      <c r="BC3" s="52">
        <f t="shared" ref="BC3:BC13" si="1">+SUMIF($A$2:$A$367, $BB3, AK$2:AK$367)</f>
        <v>194.89999999999998</v>
      </c>
      <c r="BD3" s="3">
        <f t="shared" ref="BD3:BD13" si="2">+SUMIF($A$2:$A$367, $BB3, AL$2:AL$367)</f>
        <v>90.1</v>
      </c>
      <c r="BE3" s="52">
        <f t="shared" si="0"/>
        <v>156.30000000000001</v>
      </c>
      <c r="BF3" s="3">
        <f t="shared" si="0"/>
        <v>224.60000000000002</v>
      </c>
      <c r="BG3" s="52">
        <f t="shared" si="0"/>
        <v>111.19999999999997</v>
      </c>
      <c r="BH3" s="3">
        <f t="shared" si="0"/>
        <v>191.4</v>
      </c>
      <c r="BI3" s="52">
        <f t="shared" si="0"/>
        <v>98.699999999999989</v>
      </c>
      <c r="BJ3" s="3">
        <f t="shared" si="0"/>
        <v>151.4</v>
      </c>
      <c r="BK3" s="52">
        <f t="shared" si="0"/>
        <v>224.89999999999995</v>
      </c>
      <c r="BL3" s="3">
        <f t="shared" si="0"/>
        <v>65.900000000000006</v>
      </c>
      <c r="BM3" s="52">
        <f t="shared" si="0"/>
        <v>77.800000000000011</v>
      </c>
      <c r="BN3" s="3">
        <f t="shared" si="0"/>
        <v>121.60000000000001</v>
      </c>
      <c r="BO3" s="52">
        <f t="shared" si="0"/>
        <v>123.8</v>
      </c>
      <c r="BP3" s="3">
        <f t="shared" si="0"/>
        <v>125.19999999999997</v>
      </c>
      <c r="BQ3" s="52">
        <f t="shared" si="0"/>
        <v>164.09999999999997</v>
      </c>
      <c r="BR3" s="3">
        <f t="shared" si="0"/>
        <v>159.5</v>
      </c>
    </row>
    <row r="4" spans="1:70">
      <c r="A4" s="18">
        <v>1</v>
      </c>
      <c r="B4" s="18">
        <v>3</v>
      </c>
      <c r="C4" s="19">
        <v>3</v>
      </c>
      <c r="D4" s="15">
        <v>0</v>
      </c>
      <c r="E4" s="15">
        <v>3</v>
      </c>
      <c r="F4" s="15">
        <v>0</v>
      </c>
      <c r="G4" s="15">
        <v>0</v>
      </c>
      <c r="H4" s="15">
        <v>0.1</v>
      </c>
      <c r="I4" s="15">
        <v>0</v>
      </c>
      <c r="J4" s="15">
        <v>3.5</v>
      </c>
      <c r="K4" s="15">
        <v>0</v>
      </c>
      <c r="L4" s="15">
        <v>2</v>
      </c>
      <c r="M4" s="15">
        <v>5.7</v>
      </c>
      <c r="N4" s="15">
        <v>0</v>
      </c>
      <c r="O4" s="15">
        <v>0</v>
      </c>
      <c r="P4" s="15">
        <v>2.5</v>
      </c>
      <c r="Q4" s="15">
        <v>0</v>
      </c>
      <c r="R4" s="15">
        <v>18.5</v>
      </c>
      <c r="S4" s="15">
        <v>5.6</v>
      </c>
      <c r="T4" s="15">
        <v>15.883169984499999</v>
      </c>
      <c r="U4" s="15">
        <v>9.0405072178999983</v>
      </c>
      <c r="V4" s="15">
        <v>4.5</v>
      </c>
      <c r="W4" s="15">
        <v>0</v>
      </c>
      <c r="X4" s="15">
        <v>0</v>
      </c>
      <c r="Y4" s="15">
        <v>5.55</v>
      </c>
      <c r="Z4" s="15">
        <v>7.6731011923999999</v>
      </c>
      <c r="AA4" s="15">
        <v>17.8</v>
      </c>
      <c r="AB4" s="15">
        <v>2.1</v>
      </c>
      <c r="AC4" s="15">
        <v>11.6</v>
      </c>
      <c r="AD4" s="15">
        <v>22.2</v>
      </c>
      <c r="AE4" s="15">
        <v>25</v>
      </c>
      <c r="AF4" s="15">
        <v>5.2</v>
      </c>
      <c r="AG4" s="15">
        <v>8.8000000000000007</v>
      </c>
      <c r="AH4" s="15">
        <v>0</v>
      </c>
      <c r="AI4" s="15">
        <v>4.7</v>
      </c>
      <c r="AJ4" s="15">
        <v>0</v>
      </c>
      <c r="AK4" s="24">
        <v>0</v>
      </c>
      <c r="AL4" s="15">
        <v>13.5</v>
      </c>
      <c r="AM4" s="13">
        <v>1.4</v>
      </c>
      <c r="AN4" s="13">
        <v>3.2</v>
      </c>
      <c r="AO4" s="13">
        <v>9</v>
      </c>
      <c r="AP4" s="13">
        <v>11.9</v>
      </c>
      <c r="AQ4" s="13">
        <v>7.5</v>
      </c>
      <c r="AR4" s="13">
        <v>19.600000000000001</v>
      </c>
      <c r="AS4" s="13">
        <v>2.2000000000000002</v>
      </c>
      <c r="AT4" s="13">
        <v>3.5</v>
      </c>
      <c r="AU4" s="13">
        <v>2.6</v>
      </c>
      <c r="AV4" s="13">
        <v>11.1</v>
      </c>
      <c r="AW4" s="13">
        <v>13.7</v>
      </c>
      <c r="AX4" s="13">
        <v>1.5</v>
      </c>
      <c r="AY4" s="14">
        <v>0</v>
      </c>
      <c r="AZ4" s="1">
        <v>2.2000000000000002</v>
      </c>
      <c r="BB4" s="51">
        <v>3</v>
      </c>
      <c r="BC4" s="52">
        <f t="shared" si="1"/>
        <v>174</v>
      </c>
      <c r="BD4" s="3">
        <f t="shared" si="2"/>
        <v>115.2</v>
      </c>
      <c r="BE4" s="52">
        <f t="shared" si="0"/>
        <v>129.70000000000002</v>
      </c>
      <c r="BF4" s="3">
        <f t="shared" si="0"/>
        <v>108.60000000000001</v>
      </c>
      <c r="BG4" s="52">
        <f t="shared" si="0"/>
        <v>99.899999999999991</v>
      </c>
      <c r="BH4" s="3">
        <f t="shared" si="0"/>
        <v>68</v>
      </c>
      <c r="BI4" s="52">
        <f t="shared" si="0"/>
        <v>163.19999999999999</v>
      </c>
      <c r="BJ4" s="3">
        <f t="shared" si="0"/>
        <v>86.6</v>
      </c>
      <c r="BK4" s="52">
        <f t="shared" si="0"/>
        <v>130.19999999999999</v>
      </c>
      <c r="BL4" s="3">
        <f t="shared" si="0"/>
        <v>105</v>
      </c>
      <c r="BM4" s="52">
        <f t="shared" si="0"/>
        <v>161.6</v>
      </c>
      <c r="BN4" s="3">
        <f t="shared" si="0"/>
        <v>58.29999999999999</v>
      </c>
      <c r="BO4" s="52">
        <f t="shared" si="0"/>
        <v>89.800000000000011</v>
      </c>
      <c r="BP4" s="3">
        <f t="shared" si="0"/>
        <v>87.9</v>
      </c>
      <c r="BQ4" s="52">
        <f t="shared" si="0"/>
        <v>132.69999999999999</v>
      </c>
      <c r="BR4" s="3">
        <f t="shared" si="0"/>
        <v>169.4</v>
      </c>
    </row>
    <row r="5" spans="1:70">
      <c r="A5" s="18">
        <v>1</v>
      </c>
      <c r="B5" s="18">
        <v>4</v>
      </c>
      <c r="C5" s="19">
        <v>4</v>
      </c>
      <c r="D5" s="15">
        <v>3.5</v>
      </c>
      <c r="E5" s="15">
        <v>0</v>
      </c>
      <c r="F5" s="15">
        <v>0.1</v>
      </c>
      <c r="G5" s="15">
        <v>10</v>
      </c>
      <c r="H5" s="15">
        <v>2.5</v>
      </c>
      <c r="I5" s="15">
        <v>11.7</v>
      </c>
      <c r="J5" s="15">
        <v>6</v>
      </c>
      <c r="K5" s="15">
        <v>0</v>
      </c>
      <c r="L5" s="15">
        <v>3.7</v>
      </c>
      <c r="M5" s="15">
        <v>6.5</v>
      </c>
      <c r="N5" s="15">
        <v>0.1</v>
      </c>
      <c r="O5" s="15">
        <v>0</v>
      </c>
      <c r="P5" s="15">
        <v>1.4</v>
      </c>
      <c r="Q5" s="15">
        <v>0</v>
      </c>
      <c r="R5" s="15">
        <v>16.7</v>
      </c>
      <c r="S5" s="15">
        <v>16.100000000000001</v>
      </c>
      <c r="T5" s="15">
        <v>0.33210524789999996</v>
      </c>
      <c r="U5" s="15">
        <v>5.2125362060000002</v>
      </c>
      <c r="V5" s="15">
        <v>3.9</v>
      </c>
      <c r="W5" s="15">
        <v>2.5</v>
      </c>
      <c r="X5" s="15">
        <v>0.8</v>
      </c>
      <c r="Y5" s="15">
        <v>3.1</v>
      </c>
      <c r="Z5" s="15">
        <v>4.5080593438999994</v>
      </c>
      <c r="AA5" s="15">
        <v>1.5</v>
      </c>
      <c r="AB5" s="15">
        <v>7.8</v>
      </c>
      <c r="AC5" s="15">
        <v>15.9</v>
      </c>
      <c r="AD5" s="15">
        <v>3.9</v>
      </c>
      <c r="AE5" s="15">
        <v>16.8</v>
      </c>
      <c r="AF5" s="15">
        <v>5.8</v>
      </c>
      <c r="AG5" s="15">
        <v>0</v>
      </c>
      <c r="AH5" s="15">
        <v>0</v>
      </c>
      <c r="AI5" s="15">
        <v>0</v>
      </c>
      <c r="AJ5" s="15">
        <v>0</v>
      </c>
      <c r="AK5" s="24">
        <v>0</v>
      </c>
      <c r="AL5" s="15">
        <v>0.1</v>
      </c>
      <c r="AM5" s="13">
        <v>0.1</v>
      </c>
      <c r="AN5" s="13">
        <v>1.8</v>
      </c>
      <c r="AO5" s="13">
        <v>5.7</v>
      </c>
      <c r="AP5" s="13">
        <v>5.0999999999999996</v>
      </c>
      <c r="AQ5" s="13">
        <v>0</v>
      </c>
      <c r="AR5" s="13">
        <v>4.8</v>
      </c>
      <c r="AS5" s="13">
        <v>0.3</v>
      </c>
      <c r="AT5" s="13">
        <v>5.8</v>
      </c>
      <c r="AU5" s="13">
        <v>5</v>
      </c>
      <c r="AV5" s="13">
        <v>8.6999999999999993</v>
      </c>
      <c r="AW5" s="13">
        <v>0.1</v>
      </c>
      <c r="AX5" s="13">
        <v>1.6</v>
      </c>
      <c r="AY5" s="14">
        <v>0</v>
      </c>
      <c r="AZ5" s="1">
        <v>6.6000000000000005</v>
      </c>
      <c r="BB5" s="51">
        <v>4</v>
      </c>
      <c r="BC5" s="52">
        <f t="shared" si="1"/>
        <v>8.4</v>
      </c>
      <c r="BD5" s="3">
        <f t="shared" si="2"/>
        <v>26.6</v>
      </c>
      <c r="BE5" s="52">
        <f t="shared" si="0"/>
        <v>111.6</v>
      </c>
      <c r="BF5" s="3">
        <f t="shared" si="0"/>
        <v>5.9</v>
      </c>
      <c r="BG5" s="52">
        <f t="shared" si="0"/>
        <v>39</v>
      </c>
      <c r="BH5" s="3">
        <f t="shared" si="0"/>
        <v>60.600000000000009</v>
      </c>
      <c r="BI5" s="52">
        <f t="shared" si="0"/>
        <v>41.70000000000001</v>
      </c>
      <c r="BJ5" s="3">
        <f t="shared" si="0"/>
        <v>40.200000000000003</v>
      </c>
      <c r="BK5" s="52">
        <f t="shared" si="0"/>
        <v>26.3</v>
      </c>
      <c r="BL5" s="3">
        <f t="shared" si="0"/>
        <v>44.5</v>
      </c>
      <c r="BM5" s="52">
        <f t="shared" si="0"/>
        <v>61.29999999999999</v>
      </c>
      <c r="BN5" s="3">
        <f t="shared" si="0"/>
        <v>8.9</v>
      </c>
      <c r="BO5" s="52">
        <f t="shared" si="0"/>
        <v>40.700000000000003</v>
      </c>
      <c r="BP5" s="3">
        <f t="shared" si="0"/>
        <v>67.2</v>
      </c>
      <c r="BQ5" s="52">
        <f t="shared" si="0"/>
        <v>66.599999999999994</v>
      </c>
      <c r="BR5" s="3">
        <f t="shared" si="0"/>
        <v>76.300000000000011</v>
      </c>
    </row>
    <row r="6" spans="1:70">
      <c r="A6" s="18">
        <v>1</v>
      </c>
      <c r="B6" s="18">
        <v>5</v>
      </c>
      <c r="C6" s="19">
        <v>5</v>
      </c>
      <c r="D6" s="15">
        <v>2.5</v>
      </c>
      <c r="E6" s="15">
        <v>0</v>
      </c>
      <c r="F6" s="15">
        <v>0</v>
      </c>
      <c r="G6" s="15">
        <v>0</v>
      </c>
      <c r="H6" s="15">
        <v>17.5</v>
      </c>
      <c r="I6" s="15">
        <v>0</v>
      </c>
      <c r="J6" s="15">
        <v>8.1</v>
      </c>
      <c r="K6" s="15">
        <v>0.8</v>
      </c>
      <c r="L6" s="15">
        <v>21.5</v>
      </c>
      <c r="M6" s="15">
        <v>6.1</v>
      </c>
      <c r="N6" s="15">
        <v>2.5</v>
      </c>
      <c r="O6" s="15">
        <v>0</v>
      </c>
      <c r="P6" s="15">
        <v>2.5</v>
      </c>
      <c r="Q6" s="15">
        <v>0</v>
      </c>
      <c r="R6" s="15">
        <v>5</v>
      </c>
      <c r="S6" s="15">
        <v>2.6</v>
      </c>
      <c r="T6" s="15">
        <v>0</v>
      </c>
      <c r="U6" s="15">
        <v>8.684147403499999</v>
      </c>
      <c r="V6" s="15">
        <v>0</v>
      </c>
      <c r="W6" s="15">
        <v>0</v>
      </c>
      <c r="X6" s="15">
        <v>16.3</v>
      </c>
      <c r="Y6" s="15">
        <v>12.3</v>
      </c>
      <c r="Z6" s="15">
        <v>3.5805769919000001</v>
      </c>
      <c r="AA6" s="15">
        <v>5.8</v>
      </c>
      <c r="AB6" s="15">
        <v>1.1000000000000001</v>
      </c>
      <c r="AC6" s="15">
        <v>6.4</v>
      </c>
      <c r="AD6" s="15">
        <v>19.100000000000001</v>
      </c>
      <c r="AE6" s="15">
        <v>0</v>
      </c>
      <c r="AF6" s="15">
        <v>11.8</v>
      </c>
      <c r="AG6" s="15">
        <v>0</v>
      </c>
      <c r="AH6" s="15">
        <v>4.4000000000000004</v>
      </c>
      <c r="AI6" s="15">
        <v>0</v>
      </c>
      <c r="AJ6" s="15">
        <v>0</v>
      </c>
      <c r="AK6" s="24">
        <v>0</v>
      </c>
      <c r="AL6" s="15">
        <v>9.5</v>
      </c>
      <c r="AM6" s="13">
        <v>3.4</v>
      </c>
      <c r="AN6" s="13">
        <v>12.1</v>
      </c>
      <c r="AO6" s="13">
        <v>3</v>
      </c>
      <c r="AP6" s="13">
        <v>1.9</v>
      </c>
      <c r="AQ6" s="13">
        <v>0</v>
      </c>
      <c r="AR6" s="13">
        <v>12.3</v>
      </c>
      <c r="AS6" s="13">
        <v>0</v>
      </c>
      <c r="AT6" s="13">
        <v>1.7</v>
      </c>
      <c r="AU6" s="13">
        <v>3.5</v>
      </c>
      <c r="AV6" s="13">
        <v>1.2</v>
      </c>
      <c r="AW6" s="13">
        <v>0</v>
      </c>
      <c r="AX6" s="13">
        <v>7.7</v>
      </c>
      <c r="AY6" s="14">
        <v>0</v>
      </c>
      <c r="AZ6" s="1">
        <v>13.600000000000001</v>
      </c>
      <c r="BB6" s="51">
        <v>5</v>
      </c>
      <c r="BC6" s="52">
        <f t="shared" si="1"/>
        <v>1.4</v>
      </c>
      <c r="BD6" s="3">
        <f t="shared" si="2"/>
        <v>0</v>
      </c>
      <c r="BE6" s="52">
        <f t="shared" si="0"/>
        <v>7</v>
      </c>
      <c r="BF6" s="3">
        <f t="shared" si="0"/>
        <v>6.1999999999999993</v>
      </c>
      <c r="BG6" s="52">
        <f t="shared" si="0"/>
        <v>22.7</v>
      </c>
      <c r="BH6" s="3">
        <f t="shared" si="0"/>
        <v>21.5</v>
      </c>
      <c r="BI6" s="52">
        <f t="shared" si="0"/>
        <v>9.6</v>
      </c>
      <c r="BJ6" s="3">
        <f t="shared" si="0"/>
        <v>3.9000000000000004</v>
      </c>
      <c r="BK6" s="52">
        <f t="shared" si="0"/>
        <v>0.30000000000000004</v>
      </c>
      <c r="BL6" s="3">
        <f t="shared" si="0"/>
        <v>0</v>
      </c>
      <c r="BM6" s="52">
        <f t="shared" si="0"/>
        <v>11.2</v>
      </c>
      <c r="BN6" s="3">
        <f t="shared" si="0"/>
        <v>1.8</v>
      </c>
      <c r="BO6" s="52">
        <f t="shared" si="0"/>
        <v>4.8</v>
      </c>
      <c r="BP6" s="3">
        <f t="shared" si="0"/>
        <v>15.200000000000001</v>
      </c>
      <c r="BQ6" s="52">
        <f t="shared" si="0"/>
        <v>12.6</v>
      </c>
      <c r="BR6" s="3">
        <f t="shared" si="0"/>
        <v>7.6000000000000005</v>
      </c>
    </row>
    <row r="7" spans="1:70">
      <c r="A7" s="18">
        <v>1</v>
      </c>
      <c r="B7" s="18">
        <v>6</v>
      </c>
      <c r="C7" s="19">
        <v>6</v>
      </c>
      <c r="D7" s="15">
        <v>0</v>
      </c>
      <c r="E7" s="15">
        <v>0</v>
      </c>
      <c r="F7" s="15">
        <v>0</v>
      </c>
      <c r="G7" s="15">
        <v>1</v>
      </c>
      <c r="H7" s="15">
        <v>0</v>
      </c>
      <c r="I7" s="15">
        <v>12.4</v>
      </c>
      <c r="J7" s="15">
        <v>1.5</v>
      </c>
      <c r="K7" s="15">
        <v>0</v>
      </c>
      <c r="L7" s="15">
        <v>2</v>
      </c>
      <c r="M7" s="15">
        <v>5</v>
      </c>
      <c r="N7" s="15">
        <v>0</v>
      </c>
      <c r="O7" s="15">
        <v>0</v>
      </c>
      <c r="P7" s="15">
        <v>2</v>
      </c>
      <c r="Q7" s="15">
        <v>0</v>
      </c>
      <c r="R7" s="15">
        <v>8.6</v>
      </c>
      <c r="S7" s="15">
        <v>0.7</v>
      </c>
      <c r="T7" s="15">
        <v>0</v>
      </c>
      <c r="U7" s="15">
        <v>0.93785036199999983</v>
      </c>
      <c r="V7" s="15">
        <v>6</v>
      </c>
      <c r="W7" s="15">
        <v>5.5</v>
      </c>
      <c r="X7" s="15">
        <v>33.6</v>
      </c>
      <c r="Y7" s="15">
        <v>9.1999999999999993</v>
      </c>
      <c r="Z7" s="15">
        <v>4.0870967349000002</v>
      </c>
      <c r="AA7" s="15">
        <v>9.8000000000000007</v>
      </c>
      <c r="AB7" s="15">
        <v>7.6</v>
      </c>
      <c r="AC7" s="15">
        <v>11.4</v>
      </c>
      <c r="AD7" s="15">
        <v>10.6</v>
      </c>
      <c r="AE7" s="15">
        <v>0</v>
      </c>
      <c r="AF7" s="15">
        <v>0</v>
      </c>
      <c r="AG7" s="15">
        <v>0</v>
      </c>
      <c r="AH7" s="15">
        <v>9.6999999999999993</v>
      </c>
      <c r="AI7" s="15">
        <v>13.5</v>
      </c>
      <c r="AJ7" s="15">
        <v>0</v>
      </c>
      <c r="AK7" s="24">
        <v>2.8</v>
      </c>
      <c r="AL7" s="15">
        <v>3.3</v>
      </c>
      <c r="AM7" s="13">
        <v>9</v>
      </c>
      <c r="AN7" s="13">
        <v>0</v>
      </c>
      <c r="AO7" s="13">
        <v>0.4</v>
      </c>
      <c r="AP7" s="13">
        <v>0.9</v>
      </c>
      <c r="AQ7" s="13">
        <v>0</v>
      </c>
      <c r="AR7" s="13">
        <v>2.2999999999999998</v>
      </c>
      <c r="AS7" s="13">
        <v>0</v>
      </c>
      <c r="AT7" s="13">
        <v>0</v>
      </c>
      <c r="AU7" s="13">
        <v>27.5</v>
      </c>
      <c r="AV7" s="13">
        <v>8.8000000000000007</v>
      </c>
      <c r="AW7" s="13">
        <v>0</v>
      </c>
      <c r="AX7" s="13">
        <v>11.7</v>
      </c>
      <c r="AY7" s="14">
        <v>9.8000000000000007</v>
      </c>
      <c r="AZ7" s="1">
        <v>17.600000000000001</v>
      </c>
      <c r="BB7" s="51">
        <v>6</v>
      </c>
      <c r="BC7" s="52">
        <f t="shared" si="1"/>
        <v>0</v>
      </c>
      <c r="BD7" s="3">
        <f t="shared" si="2"/>
        <v>0.5</v>
      </c>
      <c r="BE7" s="52">
        <f t="shared" si="0"/>
        <v>0</v>
      </c>
      <c r="BF7" s="3">
        <f t="shared" si="0"/>
        <v>1.6</v>
      </c>
      <c r="BG7" s="52">
        <f t="shared" si="0"/>
        <v>2.9</v>
      </c>
      <c r="BH7" s="3">
        <f t="shared" si="0"/>
        <v>5.2</v>
      </c>
      <c r="BI7" s="52">
        <f t="shared" si="0"/>
        <v>4.8</v>
      </c>
      <c r="BJ7" s="3">
        <f t="shared" si="0"/>
        <v>0.8</v>
      </c>
      <c r="BK7" s="52">
        <f t="shared" si="0"/>
        <v>0</v>
      </c>
      <c r="BL7" s="3">
        <f t="shared" si="0"/>
        <v>0.6</v>
      </c>
      <c r="BM7" s="52">
        <f t="shared" si="0"/>
        <v>0</v>
      </c>
      <c r="BN7" s="3">
        <f t="shared" si="0"/>
        <v>0.5</v>
      </c>
      <c r="BO7" s="52">
        <f t="shared" si="0"/>
        <v>0</v>
      </c>
      <c r="BP7" s="3">
        <f t="shared" si="0"/>
        <v>0</v>
      </c>
      <c r="BQ7" s="52">
        <f t="shared" si="0"/>
        <v>1.4</v>
      </c>
      <c r="BR7" s="3">
        <f t="shared" si="0"/>
        <v>0</v>
      </c>
    </row>
    <row r="8" spans="1:70">
      <c r="A8" s="18">
        <v>1</v>
      </c>
      <c r="B8" s="18">
        <v>7</v>
      </c>
      <c r="C8" s="19">
        <v>7</v>
      </c>
      <c r="D8" s="15">
        <v>15</v>
      </c>
      <c r="E8" s="15">
        <v>0.1</v>
      </c>
      <c r="F8" s="15">
        <v>0</v>
      </c>
      <c r="G8" s="15">
        <v>4</v>
      </c>
      <c r="H8" s="15">
        <v>18.8</v>
      </c>
      <c r="I8" s="15">
        <v>0</v>
      </c>
      <c r="J8" s="15">
        <v>14.4</v>
      </c>
      <c r="K8" s="15">
        <v>0</v>
      </c>
      <c r="L8" s="15">
        <v>3.3</v>
      </c>
      <c r="M8" s="15">
        <v>4.2</v>
      </c>
      <c r="N8" s="15">
        <v>12</v>
      </c>
      <c r="O8" s="15">
        <v>1.2</v>
      </c>
      <c r="P8" s="15">
        <v>5.3</v>
      </c>
      <c r="Q8" s="15">
        <v>0</v>
      </c>
      <c r="R8" s="15">
        <v>8.1999999999999993</v>
      </c>
      <c r="S8" s="15">
        <v>0</v>
      </c>
      <c r="T8" s="15">
        <v>0</v>
      </c>
      <c r="U8" s="15">
        <v>1.1363348546000001</v>
      </c>
      <c r="V8" s="15">
        <v>7</v>
      </c>
      <c r="W8" s="15">
        <v>8.4</v>
      </c>
      <c r="X8" s="15">
        <v>0.4</v>
      </c>
      <c r="Y8" s="15">
        <v>16.100000000000001</v>
      </c>
      <c r="Z8" s="15">
        <v>2.0697088596</v>
      </c>
      <c r="AA8" s="15">
        <v>3.5</v>
      </c>
      <c r="AB8" s="15">
        <v>0.3</v>
      </c>
      <c r="AC8" s="15">
        <v>16.899999999999999</v>
      </c>
      <c r="AD8" s="15">
        <v>10.3</v>
      </c>
      <c r="AE8" s="15">
        <v>0</v>
      </c>
      <c r="AF8" s="15">
        <v>0</v>
      </c>
      <c r="AG8" s="15">
        <v>0</v>
      </c>
      <c r="AH8" s="15">
        <v>7.2</v>
      </c>
      <c r="AI8" s="15">
        <v>0</v>
      </c>
      <c r="AJ8" s="15">
        <v>0</v>
      </c>
      <c r="AK8" s="24">
        <v>0</v>
      </c>
      <c r="AL8" s="15">
        <v>5.3</v>
      </c>
      <c r="AM8" s="13">
        <v>0.6</v>
      </c>
      <c r="AN8" s="13">
        <v>1.4</v>
      </c>
      <c r="AO8" s="13">
        <v>8.1999999999999993</v>
      </c>
      <c r="AP8" s="13">
        <v>0</v>
      </c>
      <c r="AQ8" s="13">
        <v>0</v>
      </c>
      <c r="AR8" s="13">
        <v>11.8</v>
      </c>
      <c r="AS8" s="13">
        <v>0.8</v>
      </c>
      <c r="AT8" s="13">
        <v>0</v>
      </c>
      <c r="AU8" s="13">
        <v>0.2</v>
      </c>
      <c r="AV8" s="13">
        <v>0.1</v>
      </c>
      <c r="AW8" s="13">
        <v>8.6999999999999993</v>
      </c>
      <c r="AX8" s="13">
        <v>0.2</v>
      </c>
      <c r="AY8" s="14">
        <v>2.5999999999999996</v>
      </c>
      <c r="AZ8" s="1">
        <v>8.1999999999999993</v>
      </c>
      <c r="BB8" s="51">
        <v>7</v>
      </c>
      <c r="BC8" s="52">
        <f t="shared" si="1"/>
        <v>0</v>
      </c>
      <c r="BD8" s="3">
        <f t="shared" si="2"/>
        <v>0</v>
      </c>
      <c r="BE8" s="52">
        <f t="shared" si="0"/>
        <v>0</v>
      </c>
      <c r="BF8" s="3">
        <f t="shared" si="0"/>
        <v>4.0999999999999996</v>
      </c>
      <c r="BG8" s="52">
        <f t="shared" si="0"/>
        <v>1.3</v>
      </c>
      <c r="BH8" s="3">
        <f t="shared" si="0"/>
        <v>12.4</v>
      </c>
      <c r="BI8" s="52">
        <f t="shared" si="0"/>
        <v>0</v>
      </c>
      <c r="BJ8" s="3">
        <f t="shared" si="0"/>
        <v>4.3</v>
      </c>
      <c r="BK8" s="52">
        <f t="shared" si="0"/>
        <v>0</v>
      </c>
      <c r="BL8" s="3">
        <f t="shared" si="0"/>
        <v>0</v>
      </c>
      <c r="BM8" s="52">
        <f t="shared" si="0"/>
        <v>0</v>
      </c>
      <c r="BN8" s="3">
        <f t="shared" si="0"/>
        <v>0</v>
      </c>
      <c r="BO8" s="52">
        <f t="shared" si="0"/>
        <v>0.9</v>
      </c>
      <c r="BP8" s="3">
        <f t="shared" si="0"/>
        <v>0</v>
      </c>
      <c r="BQ8" s="52">
        <f t="shared" si="0"/>
        <v>7.5000000000000009</v>
      </c>
      <c r="BR8" s="3">
        <f t="shared" si="0"/>
        <v>0</v>
      </c>
    </row>
    <row r="9" spans="1:70">
      <c r="A9" s="18">
        <v>1</v>
      </c>
      <c r="B9" s="18">
        <v>8</v>
      </c>
      <c r="C9" s="19">
        <v>8</v>
      </c>
      <c r="D9" s="15">
        <v>0</v>
      </c>
      <c r="E9" s="15">
        <v>5.5</v>
      </c>
      <c r="F9" s="15">
        <v>0</v>
      </c>
      <c r="G9" s="15">
        <v>0</v>
      </c>
      <c r="H9" s="15">
        <v>0.1</v>
      </c>
      <c r="I9" s="15">
        <v>0.8</v>
      </c>
      <c r="J9" s="15">
        <v>3</v>
      </c>
      <c r="K9" s="15">
        <v>0.6</v>
      </c>
      <c r="L9" s="15">
        <v>11.5</v>
      </c>
      <c r="M9" s="15">
        <v>10.7</v>
      </c>
      <c r="N9" s="15">
        <v>4.5</v>
      </c>
      <c r="O9" s="15">
        <v>3.4</v>
      </c>
      <c r="P9" s="15">
        <v>5.3</v>
      </c>
      <c r="Q9" s="15">
        <v>0</v>
      </c>
      <c r="R9" s="15">
        <v>11</v>
      </c>
      <c r="S9" s="15">
        <v>0</v>
      </c>
      <c r="T9" s="15">
        <v>0</v>
      </c>
      <c r="U9" s="15">
        <v>3.7684532026999999</v>
      </c>
      <c r="V9" s="15">
        <v>8.5</v>
      </c>
      <c r="W9" s="15">
        <v>0.8</v>
      </c>
      <c r="X9" s="15">
        <v>3.4</v>
      </c>
      <c r="Y9" s="15">
        <v>8.1999999999999993</v>
      </c>
      <c r="Z9" s="15">
        <v>4.4064805395999995</v>
      </c>
      <c r="AA9" s="15">
        <v>8.8000000000000007</v>
      </c>
      <c r="AB9" s="15">
        <v>0.2</v>
      </c>
      <c r="AC9" s="15">
        <v>1.5</v>
      </c>
      <c r="AD9" s="15">
        <v>15.7</v>
      </c>
      <c r="AE9" s="15">
        <v>0</v>
      </c>
      <c r="AF9" s="15">
        <v>2.6</v>
      </c>
      <c r="AG9" s="15">
        <v>0</v>
      </c>
      <c r="AH9" s="15">
        <v>8</v>
      </c>
      <c r="AI9" s="15">
        <v>0</v>
      </c>
      <c r="AJ9" s="15">
        <v>0</v>
      </c>
      <c r="AK9" s="24">
        <v>0</v>
      </c>
      <c r="AL9" s="15">
        <v>3.7</v>
      </c>
      <c r="AM9" s="13">
        <v>0</v>
      </c>
      <c r="AN9" s="13">
        <v>6.1</v>
      </c>
      <c r="AO9" s="13">
        <v>22.2</v>
      </c>
      <c r="AP9" s="13">
        <v>0</v>
      </c>
      <c r="AQ9" s="13">
        <v>0</v>
      </c>
      <c r="AR9" s="13">
        <v>8.4</v>
      </c>
      <c r="AS9" s="13">
        <v>2.7</v>
      </c>
      <c r="AT9" s="13">
        <v>0</v>
      </c>
      <c r="AU9" s="13">
        <v>3.9</v>
      </c>
      <c r="AV9" s="13">
        <v>0</v>
      </c>
      <c r="AW9" s="13">
        <v>0.1</v>
      </c>
      <c r="AX9" s="13">
        <v>0.9</v>
      </c>
      <c r="AY9" s="14">
        <v>2.8</v>
      </c>
      <c r="AZ9" s="1">
        <v>7.2</v>
      </c>
      <c r="BB9" s="51">
        <v>8</v>
      </c>
      <c r="BC9" s="52">
        <f t="shared" si="1"/>
        <v>14.700000000000001</v>
      </c>
      <c r="BD9" s="3">
        <f t="shared" si="2"/>
        <v>1.9</v>
      </c>
      <c r="BE9" s="52">
        <f t="shared" si="0"/>
        <v>0</v>
      </c>
      <c r="BF9" s="3">
        <f t="shared" si="0"/>
        <v>7.1</v>
      </c>
      <c r="BG9" s="52">
        <f t="shared" si="0"/>
        <v>10.799999999999999</v>
      </c>
      <c r="BH9" s="3">
        <f t="shared" si="0"/>
        <v>11.200000000000001</v>
      </c>
      <c r="BI9" s="52">
        <f t="shared" si="0"/>
        <v>10.5</v>
      </c>
      <c r="BJ9" s="3">
        <f t="shared" si="0"/>
        <v>15.399999999999999</v>
      </c>
      <c r="BK9" s="52">
        <f t="shared" si="0"/>
        <v>4.5</v>
      </c>
      <c r="BL9" s="3">
        <f t="shared" si="0"/>
        <v>2.1</v>
      </c>
      <c r="BM9" s="52">
        <f t="shared" si="0"/>
        <v>0.6</v>
      </c>
      <c r="BN9" s="3">
        <f t="shared" si="0"/>
        <v>0.4</v>
      </c>
      <c r="BO9" s="52">
        <f t="shared" si="0"/>
        <v>0.2</v>
      </c>
      <c r="BP9" s="3">
        <f t="shared" si="0"/>
        <v>0.8</v>
      </c>
      <c r="BQ9" s="52">
        <f t="shared" si="0"/>
        <v>2.1</v>
      </c>
      <c r="BR9" s="3">
        <f t="shared" si="0"/>
        <v>0</v>
      </c>
    </row>
    <row r="10" spans="1:70">
      <c r="A10" s="18">
        <v>1</v>
      </c>
      <c r="B10" s="18">
        <v>9</v>
      </c>
      <c r="C10" s="19">
        <v>9</v>
      </c>
      <c r="D10" s="15">
        <v>16</v>
      </c>
      <c r="E10" s="15">
        <v>22</v>
      </c>
      <c r="F10" s="15">
        <v>0</v>
      </c>
      <c r="G10" s="15">
        <v>18.5</v>
      </c>
      <c r="H10" s="15">
        <v>1.5</v>
      </c>
      <c r="I10" s="15">
        <v>4</v>
      </c>
      <c r="J10" s="15">
        <v>14.2</v>
      </c>
      <c r="K10" s="15">
        <v>0</v>
      </c>
      <c r="L10" s="15">
        <v>14.5</v>
      </c>
      <c r="M10" s="15">
        <v>3.1</v>
      </c>
      <c r="N10" s="15">
        <v>7.5</v>
      </c>
      <c r="O10" s="15">
        <v>0</v>
      </c>
      <c r="P10" s="15">
        <v>3.9</v>
      </c>
      <c r="Q10" s="15">
        <v>0</v>
      </c>
      <c r="R10" s="15">
        <v>7.3</v>
      </c>
      <c r="S10" s="15">
        <v>7.7</v>
      </c>
      <c r="T10" s="15">
        <v>0.53392532250000002</v>
      </c>
      <c r="U10" s="15">
        <v>1.4507988938999998</v>
      </c>
      <c r="V10" s="15">
        <v>6</v>
      </c>
      <c r="W10" s="15">
        <v>2.8</v>
      </c>
      <c r="X10" s="15">
        <v>0</v>
      </c>
      <c r="Y10" s="15">
        <v>2.0499999999999998</v>
      </c>
      <c r="Z10" s="15">
        <v>1.0907989338999999</v>
      </c>
      <c r="AA10" s="15">
        <v>6</v>
      </c>
      <c r="AB10" s="15">
        <v>0</v>
      </c>
      <c r="AC10" s="15">
        <v>1</v>
      </c>
      <c r="AD10" s="15">
        <v>3.1</v>
      </c>
      <c r="AE10" s="15">
        <v>3.7</v>
      </c>
      <c r="AF10" s="15">
        <v>1.6</v>
      </c>
      <c r="AG10" s="15">
        <v>0</v>
      </c>
      <c r="AH10" s="15">
        <v>0.3</v>
      </c>
      <c r="AI10" s="15">
        <v>0</v>
      </c>
      <c r="AJ10" s="15">
        <v>0</v>
      </c>
      <c r="AK10" s="24">
        <v>0</v>
      </c>
      <c r="AL10" s="15">
        <v>0</v>
      </c>
      <c r="AM10" s="13">
        <v>13</v>
      </c>
      <c r="AN10" s="13">
        <v>0</v>
      </c>
      <c r="AO10" s="13">
        <v>6.6</v>
      </c>
      <c r="AP10" s="13">
        <v>0.8</v>
      </c>
      <c r="AQ10" s="13">
        <v>0</v>
      </c>
      <c r="AR10" s="13">
        <v>7.4</v>
      </c>
      <c r="AS10" s="13">
        <v>0.3</v>
      </c>
      <c r="AT10" s="13">
        <v>0</v>
      </c>
      <c r="AU10" s="13">
        <v>4.8</v>
      </c>
      <c r="AV10" s="13">
        <v>4</v>
      </c>
      <c r="AW10" s="13">
        <v>0.1</v>
      </c>
      <c r="AX10" s="13">
        <v>3</v>
      </c>
      <c r="AY10" s="14">
        <v>0</v>
      </c>
      <c r="AZ10" s="1">
        <v>7.8000000000000007</v>
      </c>
      <c r="BB10" s="51">
        <v>9</v>
      </c>
      <c r="BC10" s="52">
        <f t="shared" si="1"/>
        <v>27.0464425457</v>
      </c>
      <c r="BD10" s="3">
        <f t="shared" si="2"/>
        <v>0.5</v>
      </c>
      <c r="BE10" s="52">
        <f t="shared" si="0"/>
        <v>22.6</v>
      </c>
      <c r="BF10" s="3">
        <f t="shared" si="0"/>
        <v>2.5</v>
      </c>
      <c r="BG10" s="52">
        <f t="shared" si="0"/>
        <v>11.299999999999999</v>
      </c>
      <c r="BH10" s="3">
        <f t="shared" si="0"/>
        <v>21.3</v>
      </c>
      <c r="BI10" s="52">
        <f t="shared" si="0"/>
        <v>15.100000000000001</v>
      </c>
      <c r="BJ10" s="3">
        <f t="shared" si="0"/>
        <v>50.9</v>
      </c>
      <c r="BK10" s="52">
        <f t="shared" si="0"/>
        <v>4.8</v>
      </c>
      <c r="BL10" s="3">
        <f t="shared" si="0"/>
        <v>2.8000000000000003</v>
      </c>
      <c r="BM10" s="52">
        <f t="shared" si="0"/>
        <v>23.799999999999997</v>
      </c>
      <c r="BN10" s="3">
        <f t="shared" si="0"/>
        <v>1.9</v>
      </c>
      <c r="BO10" s="52">
        <f t="shared" si="0"/>
        <v>25.2</v>
      </c>
      <c r="BP10" s="3">
        <f t="shared" si="0"/>
        <v>0.4</v>
      </c>
      <c r="BQ10" s="52">
        <f t="shared" si="0"/>
        <v>10.799999999999997</v>
      </c>
      <c r="BR10" s="3">
        <f t="shared" si="0"/>
        <v>0</v>
      </c>
    </row>
    <row r="11" spans="1:70">
      <c r="A11" s="18">
        <v>1</v>
      </c>
      <c r="B11" s="18">
        <v>10</v>
      </c>
      <c r="C11" s="19">
        <v>10</v>
      </c>
      <c r="D11" s="15">
        <v>0</v>
      </c>
      <c r="E11" s="15">
        <v>4.5</v>
      </c>
      <c r="F11" s="15">
        <v>0</v>
      </c>
      <c r="G11" s="15">
        <v>2</v>
      </c>
      <c r="H11" s="15">
        <v>1</v>
      </c>
      <c r="I11" s="15">
        <v>4.8</v>
      </c>
      <c r="J11" s="15">
        <v>4</v>
      </c>
      <c r="K11" s="15">
        <v>0</v>
      </c>
      <c r="L11" s="15">
        <v>1.5</v>
      </c>
      <c r="M11" s="15">
        <v>4.5</v>
      </c>
      <c r="N11" s="15">
        <v>7.2</v>
      </c>
      <c r="O11" s="15">
        <v>25.5</v>
      </c>
      <c r="P11" s="15">
        <v>1.9</v>
      </c>
      <c r="Q11" s="15">
        <v>0</v>
      </c>
      <c r="R11" s="15">
        <v>3.6</v>
      </c>
      <c r="S11" s="15">
        <v>0</v>
      </c>
      <c r="T11" s="15">
        <v>2.13570129E-2</v>
      </c>
      <c r="U11" s="15">
        <v>1.5496766874000001</v>
      </c>
      <c r="V11" s="15">
        <v>2.7</v>
      </c>
      <c r="W11" s="15">
        <v>0.1</v>
      </c>
      <c r="X11" s="15">
        <v>18</v>
      </c>
      <c r="Y11" s="15">
        <v>0.8</v>
      </c>
      <c r="Z11" s="15">
        <v>2.5218261040000001</v>
      </c>
      <c r="AA11" s="15">
        <v>13.2</v>
      </c>
      <c r="AB11" s="15">
        <v>18.3</v>
      </c>
      <c r="AC11" s="15">
        <v>3.7</v>
      </c>
      <c r="AD11" s="15">
        <v>0</v>
      </c>
      <c r="AE11" s="15">
        <v>0</v>
      </c>
      <c r="AF11" s="15">
        <v>0.9</v>
      </c>
      <c r="AG11" s="15">
        <v>10.8</v>
      </c>
      <c r="AH11" s="15">
        <v>18</v>
      </c>
      <c r="AI11" s="15">
        <v>11.5</v>
      </c>
      <c r="AJ11" s="15">
        <v>0</v>
      </c>
      <c r="AK11" s="24">
        <v>4.2</v>
      </c>
      <c r="AL11" s="15">
        <v>0</v>
      </c>
      <c r="AM11" s="13">
        <v>6.4</v>
      </c>
      <c r="AN11" s="13">
        <v>1</v>
      </c>
      <c r="AO11" s="13">
        <v>0</v>
      </c>
      <c r="AP11" s="13">
        <v>3.8</v>
      </c>
      <c r="AQ11" s="13">
        <v>3.4</v>
      </c>
      <c r="AR11" s="13">
        <v>14.2</v>
      </c>
      <c r="AS11" s="13">
        <v>25.8</v>
      </c>
      <c r="AT11" s="13">
        <v>0</v>
      </c>
      <c r="AU11" s="13">
        <v>0.4</v>
      </c>
      <c r="AV11" s="13">
        <v>11.4</v>
      </c>
      <c r="AW11" s="13">
        <v>0.5</v>
      </c>
      <c r="AX11" s="13">
        <v>0.7</v>
      </c>
      <c r="AY11" s="14">
        <v>4.2</v>
      </c>
      <c r="AZ11" s="1">
        <v>1</v>
      </c>
      <c r="BB11" s="51">
        <v>10</v>
      </c>
      <c r="BC11" s="52">
        <f t="shared" si="1"/>
        <v>42.683349738999993</v>
      </c>
      <c r="BD11" s="3">
        <f t="shared" si="2"/>
        <v>55.500000000000007</v>
      </c>
      <c r="BE11" s="52">
        <f t="shared" si="0"/>
        <v>43.2</v>
      </c>
      <c r="BF11" s="3">
        <f t="shared" si="0"/>
        <v>119.80000000000003</v>
      </c>
      <c r="BG11" s="52">
        <f t="shared" si="0"/>
        <v>34.799999999999997</v>
      </c>
      <c r="BH11" s="3">
        <f t="shared" si="0"/>
        <v>106.30000000000001</v>
      </c>
      <c r="BI11" s="52">
        <f t="shared" si="0"/>
        <v>29.300000000000004</v>
      </c>
      <c r="BJ11" s="3">
        <f t="shared" si="0"/>
        <v>24.299999999999997</v>
      </c>
      <c r="BK11" s="52">
        <f t="shared" si="0"/>
        <v>94.800000000000011</v>
      </c>
      <c r="BL11" s="3">
        <f t="shared" si="0"/>
        <v>79.900000000000006</v>
      </c>
      <c r="BM11" s="52">
        <f t="shared" si="0"/>
        <v>18.3</v>
      </c>
      <c r="BN11" s="3">
        <f t="shared" si="0"/>
        <v>43.000000000000007</v>
      </c>
      <c r="BO11" s="52">
        <f t="shared" si="0"/>
        <v>32</v>
      </c>
      <c r="BP11" s="3">
        <f t="shared" si="0"/>
        <v>26.1</v>
      </c>
      <c r="BQ11" s="52">
        <f t="shared" si="0"/>
        <v>31.1</v>
      </c>
      <c r="BR11" s="3">
        <f t="shared" si="0"/>
        <v>0</v>
      </c>
    </row>
    <row r="12" spans="1:70">
      <c r="A12" s="18">
        <v>1</v>
      </c>
      <c r="B12" s="18">
        <v>11</v>
      </c>
      <c r="C12" s="19">
        <v>11</v>
      </c>
      <c r="D12" s="15">
        <v>0</v>
      </c>
      <c r="E12" s="15">
        <v>4.5</v>
      </c>
      <c r="F12" s="15">
        <v>0</v>
      </c>
      <c r="G12" s="15">
        <v>1</v>
      </c>
      <c r="H12" s="15">
        <v>6</v>
      </c>
      <c r="I12" s="15">
        <v>1.2</v>
      </c>
      <c r="J12" s="15">
        <v>0</v>
      </c>
      <c r="K12" s="15">
        <v>0.8</v>
      </c>
      <c r="L12" s="15">
        <v>0.1</v>
      </c>
      <c r="M12" s="15">
        <v>4.7</v>
      </c>
      <c r="N12" s="15">
        <v>6.4</v>
      </c>
      <c r="O12" s="15">
        <v>5.4</v>
      </c>
      <c r="P12" s="15">
        <v>1.8</v>
      </c>
      <c r="Q12" s="15">
        <v>0</v>
      </c>
      <c r="R12" s="15">
        <v>7.4</v>
      </c>
      <c r="S12" s="15">
        <v>6.7</v>
      </c>
      <c r="T12" s="15">
        <v>0</v>
      </c>
      <c r="U12" s="15">
        <v>0.40194046170000003</v>
      </c>
      <c r="V12" s="15">
        <v>1.3</v>
      </c>
      <c r="W12" s="15">
        <v>0</v>
      </c>
      <c r="X12" s="15">
        <v>20.8</v>
      </c>
      <c r="Y12" s="15">
        <v>9.6</v>
      </c>
      <c r="Z12" s="15">
        <v>5.7870896576000002</v>
      </c>
      <c r="AA12" s="15">
        <v>16.8</v>
      </c>
      <c r="AB12" s="15">
        <v>2</v>
      </c>
      <c r="AC12" s="15">
        <v>0</v>
      </c>
      <c r="AD12" s="15">
        <v>0.7</v>
      </c>
      <c r="AE12" s="15">
        <v>0</v>
      </c>
      <c r="AF12" s="15">
        <v>2.5</v>
      </c>
      <c r="AG12" s="15">
        <v>11</v>
      </c>
      <c r="AH12" s="15">
        <v>0.3</v>
      </c>
      <c r="AI12" s="15">
        <v>17</v>
      </c>
      <c r="AJ12" s="15">
        <v>0</v>
      </c>
      <c r="AK12" s="24">
        <v>11.2</v>
      </c>
      <c r="AL12" s="15">
        <v>5.2</v>
      </c>
      <c r="AM12" s="13">
        <v>2.6</v>
      </c>
      <c r="AN12" s="13">
        <v>5.3</v>
      </c>
      <c r="AO12" s="13">
        <v>3.6</v>
      </c>
      <c r="AP12" s="13">
        <v>0.5</v>
      </c>
      <c r="AQ12" s="13">
        <v>2.8</v>
      </c>
      <c r="AR12" s="13">
        <v>12</v>
      </c>
      <c r="AS12" s="13">
        <v>1.7</v>
      </c>
      <c r="AT12" s="13">
        <v>11.4</v>
      </c>
      <c r="AU12" s="13">
        <v>0.2</v>
      </c>
      <c r="AV12" s="13">
        <v>0.5</v>
      </c>
      <c r="AW12" s="13">
        <v>1.4</v>
      </c>
      <c r="AX12" s="13">
        <v>7.5</v>
      </c>
      <c r="AY12" s="14">
        <v>5</v>
      </c>
      <c r="AZ12" s="1">
        <v>0</v>
      </c>
      <c r="BB12" s="51">
        <v>11</v>
      </c>
      <c r="BC12" s="52">
        <f t="shared" si="1"/>
        <v>122.20000000000003</v>
      </c>
      <c r="BD12" s="3">
        <f t="shared" si="2"/>
        <v>96.899999999999991</v>
      </c>
      <c r="BE12" s="52">
        <f t="shared" si="0"/>
        <v>31.5</v>
      </c>
      <c r="BF12" s="3">
        <f t="shared" si="0"/>
        <v>8.6</v>
      </c>
      <c r="BG12" s="52">
        <f t="shared" si="0"/>
        <v>21.400000000000002</v>
      </c>
      <c r="BH12" s="3">
        <f t="shared" si="0"/>
        <v>87.9</v>
      </c>
      <c r="BI12" s="52">
        <f t="shared" si="0"/>
        <v>25.2</v>
      </c>
      <c r="BJ12" s="3">
        <f t="shared" si="0"/>
        <v>68.699999999999989</v>
      </c>
      <c r="BK12" s="52">
        <f t="shared" si="0"/>
        <v>82.999999999999972</v>
      </c>
      <c r="BL12" s="3">
        <f t="shared" si="0"/>
        <v>78.5</v>
      </c>
      <c r="BM12" s="52">
        <f t="shared" si="0"/>
        <v>68.599999999999994</v>
      </c>
      <c r="BN12" s="3">
        <f t="shared" si="0"/>
        <v>44.600000000000009</v>
      </c>
      <c r="BO12" s="52">
        <f t="shared" si="0"/>
        <v>94.4</v>
      </c>
      <c r="BP12" s="3">
        <f t="shared" si="0"/>
        <v>30.299999999999997</v>
      </c>
      <c r="BQ12" s="52">
        <f t="shared" si="0"/>
        <v>0</v>
      </c>
      <c r="BR12" s="3">
        <f t="shared" si="0"/>
        <v>0</v>
      </c>
    </row>
    <row r="13" spans="1:70">
      <c r="A13" s="18">
        <v>1</v>
      </c>
      <c r="B13" s="18">
        <v>12</v>
      </c>
      <c r="C13" s="19">
        <v>12</v>
      </c>
      <c r="D13" s="15">
        <v>0</v>
      </c>
      <c r="E13" s="15">
        <v>3</v>
      </c>
      <c r="F13" s="15">
        <v>3</v>
      </c>
      <c r="G13" s="15">
        <v>0</v>
      </c>
      <c r="H13" s="15">
        <v>5</v>
      </c>
      <c r="I13" s="15">
        <v>4.2</v>
      </c>
      <c r="J13" s="15">
        <v>1</v>
      </c>
      <c r="K13" s="15">
        <v>6.8</v>
      </c>
      <c r="L13" s="15">
        <v>1.8</v>
      </c>
      <c r="M13" s="15">
        <v>0.1</v>
      </c>
      <c r="N13" s="15">
        <v>9.5</v>
      </c>
      <c r="O13" s="15">
        <v>5.3</v>
      </c>
      <c r="P13" s="15">
        <v>1.8</v>
      </c>
      <c r="Q13" s="15">
        <v>0</v>
      </c>
      <c r="R13" s="15">
        <v>3</v>
      </c>
      <c r="S13" s="15">
        <v>4.7</v>
      </c>
      <c r="T13" s="15">
        <v>0.1203170589</v>
      </c>
      <c r="U13" s="15">
        <v>5.8117053800000003</v>
      </c>
      <c r="V13" s="15">
        <v>17.5</v>
      </c>
      <c r="W13" s="15">
        <v>0</v>
      </c>
      <c r="X13" s="15">
        <v>11.2</v>
      </c>
      <c r="Y13" s="15">
        <v>1.35</v>
      </c>
      <c r="Z13" s="15">
        <v>0</v>
      </c>
      <c r="AA13" s="15">
        <v>0.4</v>
      </c>
      <c r="AB13" s="15">
        <v>2.1</v>
      </c>
      <c r="AC13" s="15">
        <v>0</v>
      </c>
      <c r="AD13" s="15">
        <v>2.8</v>
      </c>
      <c r="AE13" s="15">
        <v>0</v>
      </c>
      <c r="AF13" s="15">
        <v>0</v>
      </c>
      <c r="AG13" s="15">
        <v>4.4000000000000004</v>
      </c>
      <c r="AH13" s="15">
        <v>0</v>
      </c>
      <c r="AI13" s="15">
        <v>2.6</v>
      </c>
      <c r="AJ13" s="15">
        <v>9.1999999999999993</v>
      </c>
      <c r="AK13" s="24">
        <v>3.4</v>
      </c>
      <c r="AL13" s="15">
        <v>8.1999999999999993</v>
      </c>
      <c r="AM13" s="13">
        <v>0.1</v>
      </c>
      <c r="AN13" s="13">
        <v>8.4</v>
      </c>
      <c r="AO13" s="13">
        <v>12.5</v>
      </c>
      <c r="AP13" s="13">
        <v>0</v>
      </c>
      <c r="AQ13" s="13">
        <v>1.8</v>
      </c>
      <c r="AR13" s="13">
        <v>23.6</v>
      </c>
      <c r="AS13" s="13">
        <v>4.5</v>
      </c>
      <c r="AT13" s="13">
        <v>22</v>
      </c>
      <c r="AU13" s="13">
        <v>3.8</v>
      </c>
      <c r="AV13" s="13">
        <v>14.3</v>
      </c>
      <c r="AW13" s="13">
        <v>3.2</v>
      </c>
      <c r="AX13" s="13">
        <v>0</v>
      </c>
      <c r="AY13" s="14">
        <v>3.8000000000000003</v>
      </c>
      <c r="AZ13" s="1">
        <v>1</v>
      </c>
      <c r="BB13" s="51">
        <v>12</v>
      </c>
      <c r="BC13" s="52">
        <f t="shared" si="1"/>
        <v>107.10000000000001</v>
      </c>
      <c r="BD13" s="3">
        <f t="shared" si="2"/>
        <v>66.000000000000014</v>
      </c>
      <c r="BE13" s="52">
        <f t="shared" si="0"/>
        <v>54.900000000000006</v>
      </c>
      <c r="BF13" s="3">
        <f t="shared" si="0"/>
        <v>76.900000000000006</v>
      </c>
      <c r="BG13" s="52">
        <f t="shared" si="0"/>
        <v>100.79999999999998</v>
      </c>
      <c r="BH13" s="3">
        <f t="shared" si="0"/>
        <v>91.899999999999991</v>
      </c>
      <c r="BI13" s="52">
        <f t="shared" si="0"/>
        <v>135.60000000000002</v>
      </c>
      <c r="BJ13" s="3">
        <f t="shared" si="0"/>
        <v>153</v>
      </c>
      <c r="BK13" s="52">
        <f t="shared" si="0"/>
        <v>67</v>
      </c>
      <c r="BL13" s="3">
        <f t="shared" si="0"/>
        <v>144.30000000000001</v>
      </c>
      <c r="BM13" s="52">
        <f t="shared" si="0"/>
        <v>110.10000000000002</v>
      </c>
      <c r="BN13" s="3">
        <f t="shared" si="0"/>
        <v>177.89999999999995</v>
      </c>
      <c r="BO13" s="52">
        <f t="shared" si="0"/>
        <v>118.7</v>
      </c>
      <c r="BP13" s="3">
        <f t="shared" si="0"/>
        <v>69.8</v>
      </c>
      <c r="BQ13" s="52">
        <f t="shared" si="0"/>
        <v>143.30000000000001</v>
      </c>
      <c r="BR13" s="3">
        <f t="shared" si="0"/>
        <v>0</v>
      </c>
    </row>
    <row r="14" spans="1:70">
      <c r="A14" s="18">
        <v>1</v>
      </c>
      <c r="B14" s="18">
        <v>13</v>
      </c>
      <c r="C14" s="19">
        <v>13</v>
      </c>
      <c r="D14" s="15">
        <v>0</v>
      </c>
      <c r="E14" s="15">
        <v>0</v>
      </c>
      <c r="F14" s="15">
        <v>0</v>
      </c>
      <c r="G14" s="15">
        <v>3</v>
      </c>
      <c r="H14" s="15">
        <v>3</v>
      </c>
      <c r="I14" s="15">
        <v>0</v>
      </c>
      <c r="J14" s="15">
        <v>0</v>
      </c>
      <c r="K14" s="15">
        <v>9</v>
      </c>
      <c r="L14" s="15">
        <v>0.1</v>
      </c>
      <c r="M14" s="15">
        <v>4.7</v>
      </c>
      <c r="N14" s="15">
        <v>2.6</v>
      </c>
      <c r="O14" s="15">
        <v>6.8</v>
      </c>
      <c r="P14" s="15">
        <v>4.5999999999999996</v>
      </c>
      <c r="Q14" s="15">
        <v>0</v>
      </c>
      <c r="R14" s="15">
        <v>6.1</v>
      </c>
      <c r="S14" s="15">
        <v>1.2</v>
      </c>
      <c r="T14" s="15">
        <v>3.3457577627000004</v>
      </c>
      <c r="U14" s="15">
        <v>5.4283256965</v>
      </c>
      <c r="V14" s="15">
        <v>0.6</v>
      </c>
      <c r="W14" s="15">
        <v>4</v>
      </c>
      <c r="X14" s="15">
        <v>2.1</v>
      </c>
      <c r="Y14" s="15">
        <v>6.9499999999999993</v>
      </c>
      <c r="Z14" s="15">
        <v>0</v>
      </c>
      <c r="AA14" s="15">
        <v>0</v>
      </c>
      <c r="AB14" s="15">
        <v>12.9</v>
      </c>
      <c r="AC14" s="15">
        <v>0.8</v>
      </c>
      <c r="AD14" s="15">
        <v>2.7</v>
      </c>
      <c r="AE14" s="15">
        <v>0</v>
      </c>
      <c r="AF14" s="15">
        <v>0</v>
      </c>
      <c r="AG14" s="15">
        <v>4.4000000000000004</v>
      </c>
      <c r="AH14" s="15">
        <v>0</v>
      </c>
      <c r="AI14" s="15">
        <v>18.5</v>
      </c>
      <c r="AJ14" s="15">
        <v>0</v>
      </c>
      <c r="AK14" s="24">
        <v>0.5</v>
      </c>
      <c r="AL14" s="15">
        <v>0</v>
      </c>
      <c r="AM14" s="13">
        <v>0</v>
      </c>
      <c r="AN14" s="13">
        <v>3.1</v>
      </c>
      <c r="AO14" s="13">
        <v>0.2</v>
      </c>
      <c r="AP14" s="13">
        <v>0</v>
      </c>
      <c r="AQ14" s="13">
        <v>10.5</v>
      </c>
      <c r="AR14" s="13">
        <v>25.9</v>
      </c>
      <c r="AS14" s="13">
        <v>10.7</v>
      </c>
      <c r="AT14" s="13">
        <v>0.8</v>
      </c>
      <c r="AU14" s="13">
        <v>1.3</v>
      </c>
      <c r="AV14" s="13">
        <v>3.1</v>
      </c>
      <c r="AW14" s="13">
        <v>0.5</v>
      </c>
      <c r="AX14" s="13">
        <v>4.3</v>
      </c>
      <c r="AY14" s="14">
        <v>0</v>
      </c>
      <c r="AZ14" s="1">
        <v>1.5</v>
      </c>
    </row>
    <row r="15" spans="1:70">
      <c r="A15" s="18">
        <v>1</v>
      </c>
      <c r="B15" s="18">
        <v>14</v>
      </c>
      <c r="C15" s="19">
        <v>14</v>
      </c>
      <c r="D15" s="15">
        <v>0</v>
      </c>
      <c r="E15" s="15">
        <v>5.5</v>
      </c>
      <c r="F15" s="15">
        <v>0</v>
      </c>
      <c r="G15" s="15">
        <v>0</v>
      </c>
      <c r="H15" s="15">
        <v>3.1</v>
      </c>
      <c r="I15" s="15">
        <v>1.8</v>
      </c>
      <c r="J15" s="15">
        <v>0</v>
      </c>
      <c r="K15" s="15">
        <v>4.5</v>
      </c>
      <c r="L15" s="15">
        <v>4.8</v>
      </c>
      <c r="M15" s="15">
        <v>4.5</v>
      </c>
      <c r="N15" s="15">
        <v>16</v>
      </c>
      <c r="O15" s="15">
        <v>17.100000000000001</v>
      </c>
      <c r="P15" s="15">
        <v>3.5</v>
      </c>
      <c r="Q15" s="15">
        <v>0</v>
      </c>
      <c r="R15" s="15">
        <v>6.1</v>
      </c>
      <c r="S15" s="15">
        <v>17.399999999999999</v>
      </c>
      <c r="T15" s="15">
        <v>0.37656308090000001</v>
      </c>
      <c r="U15" s="15">
        <v>23.061825508999998</v>
      </c>
      <c r="V15" s="15">
        <v>3.8</v>
      </c>
      <c r="W15" s="15">
        <v>0</v>
      </c>
      <c r="X15" s="15">
        <v>0.6</v>
      </c>
      <c r="Y15" s="15">
        <v>5.45</v>
      </c>
      <c r="Z15" s="15">
        <v>0.70396317499999994</v>
      </c>
      <c r="AA15" s="15">
        <v>0</v>
      </c>
      <c r="AB15" s="15">
        <v>8.8000000000000007</v>
      </c>
      <c r="AC15" s="15">
        <v>0.5</v>
      </c>
      <c r="AD15" s="15">
        <v>7.8</v>
      </c>
      <c r="AE15" s="15">
        <v>0</v>
      </c>
      <c r="AF15" s="15">
        <v>12.7</v>
      </c>
      <c r="AG15" s="15">
        <v>15.2</v>
      </c>
      <c r="AH15" s="15">
        <v>0</v>
      </c>
      <c r="AI15" s="15">
        <v>0.2</v>
      </c>
      <c r="AJ15" s="15">
        <v>8</v>
      </c>
      <c r="AK15" s="24">
        <v>5.4</v>
      </c>
      <c r="AL15" s="15">
        <v>0</v>
      </c>
      <c r="AM15" s="13">
        <v>4</v>
      </c>
      <c r="AN15" s="13">
        <v>9.4</v>
      </c>
      <c r="AO15" s="13">
        <v>18.5</v>
      </c>
      <c r="AP15" s="13">
        <v>4.4000000000000004</v>
      </c>
      <c r="AQ15" s="13">
        <v>2</v>
      </c>
      <c r="AR15" s="13">
        <v>19</v>
      </c>
      <c r="AS15" s="13">
        <v>1.2</v>
      </c>
      <c r="AT15" s="13">
        <v>4.4000000000000004</v>
      </c>
      <c r="AU15" s="13">
        <v>19.3</v>
      </c>
      <c r="AV15" s="13">
        <v>2.2999999999999998</v>
      </c>
      <c r="AW15" s="13">
        <v>5.3</v>
      </c>
      <c r="AX15" s="13">
        <v>22</v>
      </c>
      <c r="AY15" s="14">
        <v>0</v>
      </c>
      <c r="AZ15" s="1">
        <v>0</v>
      </c>
    </row>
    <row r="16" spans="1:70">
      <c r="A16" s="18">
        <v>1</v>
      </c>
      <c r="B16" s="18">
        <v>15</v>
      </c>
      <c r="C16" s="19">
        <v>15</v>
      </c>
      <c r="D16" s="15">
        <v>0</v>
      </c>
      <c r="E16" s="15">
        <v>6</v>
      </c>
      <c r="F16" s="15">
        <v>0</v>
      </c>
      <c r="G16" s="15">
        <v>0</v>
      </c>
      <c r="H16" s="15">
        <v>0.1</v>
      </c>
      <c r="I16" s="15">
        <v>6.8</v>
      </c>
      <c r="J16" s="15">
        <v>0</v>
      </c>
      <c r="K16" s="15">
        <v>2</v>
      </c>
      <c r="L16" s="15">
        <v>2.2999999999999998</v>
      </c>
      <c r="M16" s="15">
        <v>12.5</v>
      </c>
      <c r="N16" s="15">
        <v>6.8</v>
      </c>
      <c r="O16" s="15">
        <v>2</v>
      </c>
      <c r="P16" s="15">
        <v>3.9</v>
      </c>
      <c r="Q16" s="15">
        <v>0</v>
      </c>
      <c r="R16" s="15">
        <v>12</v>
      </c>
      <c r="S16" s="15">
        <v>18.7</v>
      </c>
      <c r="T16" s="15">
        <v>3.7850353900000001E-2</v>
      </c>
      <c r="U16" s="15">
        <v>14.630818165399999</v>
      </c>
      <c r="V16" s="15">
        <v>10.5</v>
      </c>
      <c r="W16" s="15">
        <v>4</v>
      </c>
      <c r="X16" s="15">
        <v>7</v>
      </c>
      <c r="Y16" s="15">
        <v>4.4499999999999993</v>
      </c>
      <c r="Z16" s="15">
        <v>3.3159105106000002</v>
      </c>
      <c r="AA16" s="15">
        <v>13</v>
      </c>
      <c r="AB16" s="15">
        <v>4.0999999999999996</v>
      </c>
      <c r="AC16" s="15">
        <v>0</v>
      </c>
      <c r="AD16" s="15">
        <v>0.8</v>
      </c>
      <c r="AE16" s="15">
        <v>0</v>
      </c>
      <c r="AF16" s="15">
        <v>3.8</v>
      </c>
      <c r="AG16" s="15">
        <v>7.2</v>
      </c>
      <c r="AH16" s="15">
        <v>0</v>
      </c>
      <c r="AI16" s="15">
        <v>0</v>
      </c>
      <c r="AJ16" s="15">
        <v>7.5</v>
      </c>
      <c r="AK16" s="24">
        <v>3.6</v>
      </c>
      <c r="AL16" s="15">
        <v>0</v>
      </c>
      <c r="AM16" s="13">
        <v>1.2</v>
      </c>
      <c r="AN16" s="13">
        <v>3.4</v>
      </c>
      <c r="AO16" s="13">
        <v>10.6</v>
      </c>
      <c r="AP16" s="13">
        <v>17.7</v>
      </c>
      <c r="AQ16" s="13">
        <v>11.6</v>
      </c>
      <c r="AR16" s="13">
        <v>3.8</v>
      </c>
      <c r="AS16" s="13">
        <v>0</v>
      </c>
      <c r="AT16" s="13">
        <v>14.5</v>
      </c>
      <c r="AU16" s="13">
        <v>0</v>
      </c>
      <c r="AV16" s="13">
        <v>6</v>
      </c>
      <c r="AW16" s="13">
        <v>1</v>
      </c>
      <c r="AX16" s="13">
        <v>3.6</v>
      </c>
      <c r="AY16" s="14">
        <v>0</v>
      </c>
      <c r="AZ16" s="1">
        <v>0</v>
      </c>
    </row>
    <row r="17" spans="1:70">
      <c r="A17" s="18">
        <v>1</v>
      </c>
      <c r="B17" s="18">
        <v>16</v>
      </c>
      <c r="C17" s="19">
        <v>16</v>
      </c>
      <c r="D17" s="15">
        <v>0</v>
      </c>
      <c r="E17" s="15">
        <v>0</v>
      </c>
      <c r="F17" s="15">
        <v>0.1</v>
      </c>
      <c r="G17" s="15">
        <v>0</v>
      </c>
      <c r="H17" s="15">
        <v>18.5</v>
      </c>
      <c r="I17" s="15">
        <v>7</v>
      </c>
      <c r="J17" s="15">
        <v>0</v>
      </c>
      <c r="K17" s="15">
        <v>0.8</v>
      </c>
      <c r="L17" s="15">
        <v>2</v>
      </c>
      <c r="M17" s="15">
        <v>14.1</v>
      </c>
      <c r="N17" s="15">
        <v>13.3</v>
      </c>
      <c r="O17" s="15">
        <v>1.8</v>
      </c>
      <c r="P17" s="15">
        <v>2</v>
      </c>
      <c r="Q17" s="15">
        <v>0</v>
      </c>
      <c r="R17" s="15">
        <v>9.6999999999999993</v>
      </c>
      <c r="S17" s="15">
        <v>0.8</v>
      </c>
      <c r="T17" s="15">
        <v>4.7801394731000002</v>
      </c>
      <c r="U17" s="15">
        <v>6.2974195392999999</v>
      </c>
      <c r="V17" s="15">
        <v>6.6</v>
      </c>
      <c r="W17" s="15">
        <v>4.0999999999999996</v>
      </c>
      <c r="X17" s="15">
        <v>8.5</v>
      </c>
      <c r="Y17" s="15">
        <v>10.8</v>
      </c>
      <c r="Z17" s="15">
        <v>6.7944700628999994</v>
      </c>
      <c r="AA17" s="15">
        <v>0.5</v>
      </c>
      <c r="AB17" s="15">
        <v>5</v>
      </c>
      <c r="AC17" s="15">
        <v>0.3</v>
      </c>
      <c r="AD17" s="15">
        <v>0.7</v>
      </c>
      <c r="AE17" s="15">
        <v>0.9</v>
      </c>
      <c r="AF17" s="15">
        <v>2.8</v>
      </c>
      <c r="AG17" s="15">
        <v>6</v>
      </c>
      <c r="AH17" s="15">
        <v>0</v>
      </c>
      <c r="AI17" s="15">
        <v>11.9</v>
      </c>
      <c r="AJ17" s="15">
        <v>0</v>
      </c>
      <c r="AK17" s="24">
        <v>9.5</v>
      </c>
      <c r="AL17" s="15">
        <v>0</v>
      </c>
      <c r="AM17" s="13">
        <v>0</v>
      </c>
      <c r="AN17" s="13">
        <v>8.6999999999999993</v>
      </c>
      <c r="AO17" s="13">
        <v>6</v>
      </c>
      <c r="AP17" s="13">
        <v>10</v>
      </c>
      <c r="AQ17" s="13">
        <v>12.9</v>
      </c>
      <c r="AR17" s="13">
        <v>13</v>
      </c>
      <c r="AS17" s="13">
        <v>1.8</v>
      </c>
      <c r="AT17" s="13">
        <v>5.5</v>
      </c>
      <c r="AU17" s="13">
        <v>4.2</v>
      </c>
      <c r="AV17" s="13">
        <v>2.7</v>
      </c>
      <c r="AW17" s="13">
        <v>0.4</v>
      </c>
      <c r="AX17" s="13">
        <v>10.199999999999999</v>
      </c>
      <c r="AY17" s="14">
        <v>0</v>
      </c>
      <c r="AZ17" s="1">
        <v>0</v>
      </c>
    </row>
    <row r="18" spans="1:70">
      <c r="A18" s="18">
        <v>1</v>
      </c>
      <c r="B18" s="18">
        <v>17</v>
      </c>
      <c r="C18" s="19">
        <v>17</v>
      </c>
      <c r="D18" s="15">
        <v>0</v>
      </c>
      <c r="E18" s="15">
        <v>5.5</v>
      </c>
      <c r="F18" s="15">
        <v>4</v>
      </c>
      <c r="G18" s="15">
        <v>0</v>
      </c>
      <c r="H18" s="15">
        <v>0</v>
      </c>
      <c r="I18" s="15">
        <v>0.1</v>
      </c>
      <c r="J18" s="15">
        <v>1.5</v>
      </c>
      <c r="K18" s="15">
        <v>1.3</v>
      </c>
      <c r="L18" s="15">
        <v>17</v>
      </c>
      <c r="M18" s="15">
        <v>1.6</v>
      </c>
      <c r="N18" s="15">
        <v>3.2</v>
      </c>
      <c r="O18" s="15">
        <v>8.4</v>
      </c>
      <c r="P18" s="15">
        <v>2.7</v>
      </c>
      <c r="Q18" s="15">
        <v>0</v>
      </c>
      <c r="R18" s="15">
        <v>6.1</v>
      </c>
      <c r="S18" s="15">
        <v>4.4000000000000004</v>
      </c>
      <c r="T18" s="15">
        <v>2.8674698319999998</v>
      </c>
      <c r="U18" s="15">
        <v>3.6512369420999997</v>
      </c>
      <c r="V18" s="15">
        <v>0.1</v>
      </c>
      <c r="W18" s="15">
        <v>3.6</v>
      </c>
      <c r="X18" s="15">
        <v>0.1</v>
      </c>
      <c r="Y18" s="15">
        <v>10.5</v>
      </c>
      <c r="Z18" s="15">
        <v>1.6897399179999999</v>
      </c>
      <c r="AA18" s="15">
        <v>0</v>
      </c>
      <c r="AB18" s="15">
        <v>24.2</v>
      </c>
      <c r="AC18" s="15">
        <v>15.6</v>
      </c>
      <c r="AD18" s="15">
        <v>0</v>
      </c>
      <c r="AE18" s="15">
        <v>5.8</v>
      </c>
      <c r="AF18" s="15">
        <v>0</v>
      </c>
      <c r="AG18" s="15">
        <v>1.4</v>
      </c>
      <c r="AH18" s="15">
        <v>14.4</v>
      </c>
      <c r="AI18" s="15">
        <v>0.8</v>
      </c>
      <c r="AJ18" s="15">
        <v>6.4</v>
      </c>
      <c r="AK18" s="24">
        <v>3</v>
      </c>
      <c r="AL18" s="15">
        <v>0</v>
      </c>
      <c r="AM18" s="13">
        <v>0</v>
      </c>
      <c r="AN18" s="13">
        <v>2</v>
      </c>
      <c r="AO18" s="13">
        <v>0</v>
      </c>
      <c r="AP18" s="13">
        <v>7.8</v>
      </c>
      <c r="AQ18" s="13">
        <v>3</v>
      </c>
      <c r="AR18" s="13">
        <v>6.8</v>
      </c>
      <c r="AS18" s="13">
        <v>0</v>
      </c>
      <c r="AT18" s="13">
        <v>10.6</v>
      </c>
      <c r="AU18" s="13">
        <v>0</v>
      </c>
      <c r="AV18" s="13">
        <v>3.8</v>
      </c>
      <c r="AW18" s="13">
        <v>0.2</v>
      </c>
      <c r="AX18" s="13">
        <v>3.3</v>
      </c>
      <c r="AY18" s="14">
        <v>0.3</v>
      </c>
      <c r="AZ18" s="1">
        <v>0.2</v>
      </c>
      <c r="BB18" s="3"/>
      <c r="BC18" s="51">
        <v>1997</v>
      </c>
      <c r="BD18" s="51">
        <v>1998</v>
      </c>
      <c r="BE18" s="51">
        <v>1999</v>
      </c>
      <c r="BF18" s="51">
        <v>2000</v>
      </c>
      <c r="BG18" s="51">
        <v>2001</v>
      </c>
      <c r="BH18" s="51">
        <v>2002</v>
      </c>
      <c r="BI18" s="51">
        <v>2003</v>
      </c>
      <c r="BJ18" s="51">
        <v>2004</v>
      </c>
      <c r="BK18" s="51">
        <v>2005</v>
      </c>
      <c r="BL18" s="51">
        <v>2006</v>
      </c>
      <c r="BM18" s="51">
        <v>2007</v>
      </c>
      <c r="BN18" s="51">
        <v>2008</v>
      </c>
      <c r="BO18" s="51">
        <v>2009</v>
      </c>
      <c r="BP18" s="51">
        <v>2010</v>
      </c>
      <c r="BQ18" s="51">
        <v>2011</v>
      </c>
      <c r="BR18" s="51">
        <v>2012</v>
      </c>
    </row>
    <row r="19" spans="1:70">
      <c r="A19" s="18">
        <v>1</v>
      </c>
      <c r="B19" s="18">
        <v>18</v>
      </c>
      <c r="C19" s="19">
        <v>18</v>
      </c>
      <c r="D19" s="15">
        <v>0</v>
      </c>
      <c r="E19" s="15">
        <v>0.1</v>
      </c>
      <c r="F19" s="15">
        <v>0</v>
      </c>
      <c r="G19" s="15">
        <v>0</v>
      </c>
      <c r="H19" s="15">
        <v>4</v>
      </c>
      <c r="I19" s="15">
        <v>0</v>
      </c>
      <c r="J19" s="15">
        <v>1</v>
      </c>
      <c r="K19" s="15">
        <v>9</v>
      </c>
      <c r="L19" s="15">
        <v>1</v>
      </c>
      <c r="M19" s="15">
        <v>8.6999999999999993</v>
      </c>
      <c r="N19" s="15">
        <v>0.5</v>
      </c>
      <c r="O19" s="15">
        <v>1.2</v>
      </c>
      <c r="P19" s="15">
        <v>1.5</v>
      </c>
      <c r="Q19" s="15">
        <v>0</v>
      </c>
      <c r="R19" s="15">
        <v>2.4</v>
      </c>
      <c r="S19" s="15">
        <v>9.3000000000000007</v>
      </c>
      <c r="T19" s="15">
        <v>0</v>
      </c>
      <c r="U19" s="15">
        <v>6.2515867544999999</v>
      </c>
      <c r="V19" s="15">
        <v>3.9</v>
      </c>
      <c r="W19" s="15">
        <v>0</v>
      </c>
      <c r="X19" s="15">
        <v>3.4</v>
      </c>
      <c r="Y19" s="15">
        <v>7.25</v>
      </c>
      <c r="Z19" s="15">
        <v>6.1151679437999995</v>
      </c>
      <c r="AA19" s="15">
        <v>0</v>
      </c>
      <c r="AB19" s="15">
        <v>2</v>
      </c>
      <c r="AC19" s="15">
        <v>2.2000000000000002</v>
      </c>
      <c r="AD19" s="15">
        <v>0.2</v>
      </c>
      <c r="AE19" s="15">
        <v>3.2</v>
      </c>
      <c r="AF19" s="15">
        <v>17.5</v>
      </c>
      <c r="AG19" s="15">
        <v>2.5</v>
      </c>
      <c r="AH19" s="15">
        <v>0.7</v>
      </c>
      <c r="AI19" s="15">
        <v>1</v>
      </c>
      <c r="AJ19" s="15">
        <v>31.6</v>
      </c>
      <c r="AK19" s="24">
        <v>4.2</v>
      </c>
      <c r="AL19" s="15">
        <v>0</v>
      </c>
      <c r="AM19" s="13">
        <v>0.3</v>
      </c>
      <c r="AN19" s="13">
        <v>0.3</v>
      </c>
      <c r="AO19" s="13">
        <v>2</v>
      </c>
      <c r="AP19" s="13">
        <v>5.4</v>
      </c>
      <c r="AQ19" s="13">
        <v>15.5</v>
      </c>
      <c r="AR19" s="13">
        <v>3.5</v>
      </c>
      <c r="AS19" s="13">
        <v>0</v>
      </c>
      <c r="AT19" s="13">
        <v>8.1</v>
      </c>
      <c r="AU19" s="13">
        <v>1</v>
      </c>
      <c r="AV19" s="13">
        <v>0.4</v>
      </c>
      <c r="AW19" s="13">
        <v>0.4</v>
      </c>
      <c r="AX19" s="13">
        <v>0.9</v>
      </c>
      <c r="AY19" s="14">
        <v>0</v>
      </c>
      <c r="AZ19" s="1">
        <v>1.1000000000000001</v>
      </c>
      <c r="BB19" s="51">
        <v>1</v>
      </c>
      <c r="BC19" s="1">
        <f>+SUM(AJ307:AJ316)</f>
        <v>35.299999999999997</v>
      </c>
      <c r="BD19" s="1">
        <f t="shared" ref="BD19:BR19" si="3">+SUM(AK307:AK316)</f>
        <v>84.700000000000017</v>
      </c>
      <c r="BE19" s="1">
        <f t="shared" si="3"/>
        <v>2.4</v>
      </c>
      <c r="BF19" s="1">
        <f t="shared" si="3"/>
        <v>14.2</v>
      </c>
      <c r="BG19" s="1">
        <f t="shared" si="3"/>
        <v>0</v>
      </c>
      <c r="BH19" s="1">
        <f t="shared" si="3"/>
        <v>16.200000000000003</v>
      </c>
      <c r="BI19" s="1">
        <f t="shared" si="3"/>
        <v>6.8000000000000007</v>
      </c>
      <c r="BJ19" s="1">
        <f t="shared" si="3"/>
        <v>3.2</v>
      </c>
      <c r="BK19" s="1">
        <f t="shared" si="3"/>
        <v>59.4</v>
      </c>
      <c r="BL19" s="1">
        <f t="shared" si="3"/>
        <v>45.499999999999993</v>
      </c>
      <c r="BM19" s="1">
        <f t="shared" si="3"/>
        <v>44.199999999999996</v>
      </c>
      <c r="BN19" s="1">
        <f t="shared" si="3"/>
        <v>0</v>
      </c>
      <c r="BO19" s="1">
        <f t="shared" si="3"/>
        <v>9</v>
      </c>
      <c r="BP19" s="1">
        <f t="shared" si="3"/>
        <v>6.3</v>
      </c>
      <c r="BQ19" s="1">
        <f t="shared" si="3"/>
        <v>5.4</v>
      </c>
      <c r="BR19" s="1">
        <f t="shared" si="3"/>
        <v>0</v>
      </c>
    </row>
    <row r="20" spans="1:70">
      <c r="A20" s="18">
        <v>1</v>
      </c>
      <c r="B20" s="18">
        <v>19</v>
      </c>
      <c r="C20" s="19">
        <v>19</v>
      </c>
      <c r="D20" s="15">
        <v>0</v>
      </c>
      <c r="E20" s="15">
        <v>12</v>
      </c>
      <c r="F20" s="15">
        <v>0</v>
      </c>
      <c r="G20" s="15">
        <v>0</v>
      </c>
      <c r="H20" s="15">
        <v>4.3</v>
      </c>
      <c r="I20" s="15">
        <v>3.5</v>
      </c>
      <c r="J20" s="15">
        <v>0.1</v>
      </c>
      <c r="K20" s="15">
        <v>3</v>
      </c>
      <c r="L20" s="15">
        <v>3</v>
      </c>
      <c r="M20" s="15">
        <v>13.6</v>
      </c>
      <c r="N20" s="15">
        <v>2.2000000000000002</v>
      </c>
      <c r="O20" s="15">
        <v>1.8</v>
      </c>
      <c r="P20" s="15">
        <v>2.8</v>
      </c>
      <c r="Q20" s="15">
        <v>0</v>
      </c>
      <c r="R20" s="15">
        <v>2</v>
      </c>
      <c r="S20" s="15">
        <v>0</v>
      </c>
      <c r="T20" s="15">
        <v>3.7850353900000001E-2</v>
      </c>
      <c r="U20" s="15">
        <v>7.0769755093999995</v>
      </c>
      <c r="V20" s="15">
        <v>13.1</v>
      </c>
      <c r="W20" s="15">
        <v>0</v>
      </c>
      <c r="X20" s="15">
        <v>3.2</v>
      </c>
      <c r="Y20" s="15">
        <v>0.05</v>
      </c>
      <c r="Z20" s="15">
        <v>6.5250980370999994</v>
      </c>
      <c r="AA20" s="15">
        <v>0</v>
      </c>
      <c r="AB20" s="15">
        <v>0</v>
      </c>
      <c r="AC20" s="15">
        <v>0</v>
      </c>
      <c r="AD20" s="15">
        <v>0</v>
      </c>
      <c r="AE20" s="15">
        <v>5.7</v>
      </c>
      <c r="AF20" s="15">
        <v>20.8</v>
      </c>
      <c r="AG20" s="15">
        <v>3.5</v>
      </c>
      <c r="AH20" s="15">
        <v>2.8</v>
      </c>
      <c r="AI20" s="15">
        <v>0.4</v>
      </c>
      <c r="AJ20" s="15">
        <v>9.4</v>
      </c>
      <c r="AK20" s="24">
        <v>3.4</v>
      </c>
      <c r="AL20" s="15">
        <v>0</v>
      </c>
      <c r="AM20" s="13">
        <v>0</v>
      </c>
      <c r="AN20" s="13">
        <v>5.2</v>
      </c>
      <c r="AO20" s="13">
        <v>2.7</v>
      </c>
      <c r="AP20" s="13">
        <v>16.399999999999999</v>
      </c>
      <c r="AQ20" s="13">
        <v>9.8000000000000007</v>
      </c>
      <c r="AR20" s="13">
        <v>0.1</v>
      </c>
      <c r="AS20" s="13">
        <v>0</v>
      </c>
      <c r="AT20" s="13">
        <v>0</v>
      </c>
      <c r="AU20" s="13">
        <v>0</v>
      </c>
      <c r="AV20" s="13">
        <v>2.7</v>
      </c>
      <c r="AW20" s="13">
        <v>18.5</v>
      </c>
      <c r="AX20" s="13">
        <v>0</v>
      </c>
      <c r="AY20" s="14">
        <v>0.2</v>
      </c>
      <c r="AZ20" s="1">
        <v>0.9</v>
      </c>
      <c r="BB20" s="51">
        <v>2</v>
      </c>
      <c r="BC20" s="1">
        <f>+SUM(AJ317:AJ326)</f>
        <v>18</v>
      </c>
      <c r="BD20" s="1">
        <f t="shared" ref="BD20:BR20" si="4">+SUM(AK317:AK326)</f>
        <v>8.3000000000000007</v>
      </c>
      <c r="BE20" s="1">
        <f t="shared" si="4"/>
        <v>34.199999999999996</v>
      </c>
      <c r="BF20" s="1">
        <f t="shared" si="4"/>
        <v>14.3</v>
      </c>
      <c r="BG20" s="1">
        <f t="shared" si="4"/>
        <v>0</v>
      </c>
      <c r="BH20" s="1">
        <f t="shared" si="4"/>
        <v>3.6999999999999997</v>
      </c>
      <c r="BI20" s="1">
        <f t="shared" si="4"/>
        <v>36.199999999999996</v>
      </c>
      <c r="BJ20" s="1">
        <f t="shared" si="4"/>
        <v>3.4</v>
      </c>
      <c r="BK20" s="1">
        <f t="shared" si="4"/>
        <v>8.4</v>
      </c>
      <c r="BL20" s="1">
        <f t="shared" si="4"/>
        <v>15.700000000000001</v>
      </c>
      <c r="BM20" s="1">
        <f t="shared" si="4"/>
        <v>5.7</v>
      </c>
      <c r="BN20" s="1">
        <f t="shared" si="4"/>
        <v>52.5</v>
      </c>
      <c r="BO20" s="1">
        <f t="shared" si="4"/>
        <v>12.8</v>
      </c>
      <c r="BP20" s="1">
        <f t="shared" si="4"/>
        <v>46.2</v>
      </c>
      <c r="BQ20" s="1">
        <f t="shared" si="4"/>
        <v>7.4999999999999991</v>
      </c>
      <c r="BR20" s="1">
        <f t="shared" si="4"/>
        <v>0</v>
      </c>
    </row>
    <row r="21" spans="1:70">
      <c r="A21" s="18">
        <v>1</v>
      </c>
      <c r="B21" s="18">
        <v>20</v>
      </c>
      <c r="C21" s="19">
        <v>20</v>
      </c>
      <c r="D21" s="15">
        <v>0</v>
      </c>
      <c r="E21" s="15">
        <v>4.5</v>
      </c>
      <c r="F21" s="15">
        <v>2</v>
      </c>
      <c r="G21" s="15">
        <v>0</v>
      </c>
      <c r="H21" s="15">
        <v>3</v>
      </c>
      <c r="I21" s="15">
        <v>0</v>
      </c>
      <c r="J21" s="15">
        <v>3</v>
      </c>
      <c r="K21" s="15">
        <v>0.8</v>
      </c>
      <c r="L21" s="15">
        <v>2</v>
      </c>
      <c r="M21" s="15">
        <v>6.2</v>
      </c>
      <c r="N21" s="15">
        <v>9.6999999999999993</v>
      </c>
      <c r="O21" s="15">
        <v>5.2</v>
      </c>
      <c r="P21" s="15">
        <v>1.6</v>
      </c>
      <c r="Q21" s="15">
        <v>0</v>
      </c>
      <c r="R21" s="15">
        <v>2.8</v>
      </c>
      <c r="S21" s="15">
        <v>5.2</v>
      </c>
      <c r="T21" s="15">
        <v>1.8826824385000001</v>
      </c>
      <c r="U21" s="15">
        <v>1.1562841629</v>
      </c>
      <c r="V21" s="15">
        <v>9</v>
      </c>
      <c r="W21" s="15">
        <v>0</v>
      </c>
      <c r="X21" s="15">
        <v>6</v>
      </c>
      <c r="Y21" s="15">
        <v>0</v>
      </c>
      <c r="Z21" s="15">
        <v>1.5322256439999999</v>
      </c>
      <c r="AA21" s="15">
        <v>12.6</v>
      </c>
      <c r="AB21" s="15">
        <v>13</v>
      </c>
      <c r="AC21" s="15">
        <v>0</v>
      </c>
      <c r="AD21" s="15">
        <v>3</v>
      </c>
      <c r="AE21" s="15">
        <v>7.8</v>
      </c>
      <c r="AF21" s="15">
        <v>7.8</v>
      </c>
      <c r="AG21" s="15">
        <v>5</v>
      </c>
      <c r="AH21" s="15">
        <v>4.5</v>
      </c>
      <c r="AI21" s="15">
        <v>3.7</v>
      </c>
      <c r="AJ21" s="15">
        <v>0</v>
      </c>
      <c r="AK21" s="24">
        <v>13.8</v>
      </c>
      <c r="AL21" s="15">
        <v>0.7</v>
      </c>
      <c r="AM21" s="13">
        <v>0</v>
      </c>
      <c r="AN21" s="13">
        <v>0.1</v>
      </c>
      <c r="AO21" s="13">
        <v>12.4</v>
      </c>
      <c r="AP21" s="13">
        <v>3.2</v>
      </c>
      <c r="AQ21" s="13">
        <v>11.5</v>
      </c>
      <c r="AR21" s="13">
        <v>0.6</v>
      </c>
      <c r="AS21" s="13">
        <v>7.9</v>
      </c>
      <c r="AT21" s="13">
        <v>6.3</v>
      </c>
      <c r="AU21" s="13">
        <v>0.1</v>
      </c>
      <c r="AV21" s="13">
        <v>0.2</v>
      </c>
      <c r="AW21" s="13">
        <v>2.1</v>
      </c>
      <c r="AX21" s="13">
        <v>1.3</v>
      </c>
      <c r="AY21" s="14">
        <v>0.2</v>
      </c>
      <c r="AZ21" s="1">
        <v>9.1</v>
      </c>
      <c r="BB21" s="51">
        <v>3</v>
      </c>
      <c r="BC21" s="1">
        <f>+SUM(AJ327:AJ336)</f>
        <v>7.8</v>
      </c>
      <c r="BD21" s="1">
        <f t="shared" ref="BD21:BR21" si="5">+SUM(AK327:AK336)</f>
        <v>29.200000000000003</v>
      </c>
      <c r="BE21" s="1">
        <f t="shared" si="5"/>
        <v>60.300000000000004</v>
      </c>
      <c r="BF21" s="1">
        <f t="shared" si="5"/>
        <v>3</v>
      </c>
      <c r="BG21" s="1">
        <f t="shared" si="5"/>
        <v>8.6</v>
      </c>
      <c r="BH21" s="1">
        <f t="shared" si="5"/>
        <v>1.5</v>
      </c>
      <c r="BI21" s="1">
        <f t="shared" si="5"/>
        <v>44.9</v>
      </c>
      <c r="BJ21" s="1">
        <f t="shared" si="5"/>
        <v>18.600000000000001</v>
      </c>
      <c r="BK21" s="1">
        <f t="shared" si="5"/>
        <v>0.89999999999999991</v>
      </c>
      <c r="BL21" s="1">
        <f t="shared" si="5"/>
        <v>21.800000000000004</v>
      </c>
      <c r="BM21" s="1">
        <f t="shared" si="5"/>
        <v>28.6</v>
      </c>
      <c r="BN21" s="1">
        <f t="shared" si="5"/>
        <v>16.100000000000001</v>
      </c>
      <c r="BO21" s="1">
        <f t="shared" si="5"/>
        <v>22.800000000000004</v>
      </c>
      <c r="BP21" s="1">
        <f t="shared" si="5"/>
        <v>41.900000000000006</v>
      </c>
      <c r="BQ21" s="1">
        <f t="shared" si="5"/>
        <v>17.399999999999999</v>
      </c>
      <c r="BR21" s="1">
        <f t="shared" si="5"/>
        <v>0</v>
      </c>
    </row>
    <row r="22" spans="1:70">
      <c r="A22" s="18">
        <v>1</v>
      </c>
      <c r="B22" s="18">
        <v>21</v>
      </c>
      <c r="C22" s="19">
        <v>21</v>
      </c>
      <c r="D22" s="15">
        <v>0</v>
      </c>
      <c r="E22" s="15">
        <v>0</v>
      </c>
      <c r="F22" s="15">
        <v>0</v>
      </c>
      <c r="G22" s="15">
        <v>10.5</v>
      </c>
      <c r="H22" s="15">
        <v>13</v>
      </c>
      <c r="I22" s="15">
        <v>5</v>
      </c>
      <c r="J22" s="15">
        <v>1</v>
      </c>
      <c r="K22" s="15">
        <v>0.5</v>
      </c>
      <c r="L22" s="15">
        <v>7</v>
      </c>
      <c r="M22" s="15">
        <v>0.1</v>
      </c>
      <c r="N22" s="15">
        <v>8</v>
      </c>
      <c r="O22" s="15">
        <v>11.6</v>
      </c>
      <c r="P22" s="15">
        <v>3.3</v>
      </c>
      <c r="Q22" s="15">
        <v>0</v>
      </c>
      <c r="R22" s="15">
        <v>29.4</v>
      </c>
      <c r="S22" s="15">
        <v>20.399999999999999</v>
      </c>
      <c r="T22" s="15">
        <v>4.1960248952999999</v>
      </c>
      <c r="U22" s="15">
        <v>14.710572492699999</v>
      </c>
      <c r="V22" s="15">
        <v>8.9</v>
      </c>
      <c r="W22" s="15">
        <v>2.6</v>
      </c>
      <c r="X22" s="15">
        <v>10.199999999999999</v>
      </c>
      <c r="Y22" s="15">
        <v>4.05</v>
      </c>
      <c r="Z22" s="15">
        <v>8.4779713571999995</v>
      </c>
      <c r="AA22" s="15">
        <v>8.6999999999999993</v>
      </c>
      <c r="AB22" s="15">
        <v>0.5</v>
      </c>
      <c r="AC22" s="15">
        <v>7.8</v>
      </c>
      <c r="AD22" s="15">
        <v>30</v>
      </c>
      <c r="AE22" s="15">
        <v>0</v>
      </c>
      <c r="AF22" s="15">
        <v>11</v>
      </c>
      <c r="AG22" s="15">
        <v>4.8</v>
      </c>
      <c r="AH22" s="15">
        <v>8.8000000000000007</v>
      </c>
      <c r="AI22" s="15">
        <v>0.2</v>
      </c>
      <c r="AJ22" s="15">
        <v>12.2</v>
      </c>
      <c r="AK22" s="24">
        <v>12.4</v>
      </c>
      <c r="AL22" s="15">
        <v>0</v>
      </c>
      <c r="AM22" s="13">
        <v>6.2</v>
      </c>
      <c r="AN22" s="13">
        <v>0</v>
      </c>
      <c r="AO22" s="13">
        <v>14.2</v>
      </c>
      <c r="AP22" s="13">
        <v>6.1</v>
      </c>
      <c r="AQ22" s="13">
        <v>4.2</v>
      </c>
      <c r="AR22" s="13">
        <v>4.8</v>
      </c>
      <c r="AS22" s="13">
        <v>0.2</v>
      </c>
      <c r="AT22" s="13">
        <v>0.4</v>
      </c>
      <c r="AU22" s="13">
        <v>0</v>
      </c>
      <c r="AV22" s="13">
        <v>2.2000000000000002</v>
      </c>
      <c r="AW22" s="13">
        <v>3.2</v>
      </c>
      <c r="AX22" s="13">
        <v>10</v>
      </c>
      <c r="AY22" s="14">
        <v>0</v>
      </c>
      <c r="AZ22" s="1">
        <v>5.6</v>
      </c>
      <c r="BB22" s="51">
        <v>4</v>
      </c>
      <c r="BC22" s="1">
        <f>+SUM(AJ337:AJ346)</f>
        <v>25.4</v>
      </c>
      <c r="BD22" s="1">
        <f t="shared" ref="BD22:BR22" si="6">+SUM(AK337:AK346)</f>
        <v>27.500000000000004</v>
      </c>
      <c r="BE22" s="1">
        <f t="shared" si="6"/>
        <v>19.8</v>
      </c>
      <c r="BF22" s="1">
        <f t="shared" si="6"/>
        <v>16.5</v>
      </c>
      <c r="BG22" s="1">
        <f t="shared" si="6"/>
        <v>22</v>
      </c>
      <c r="BH22" s="1">
        <f t="shared" si="6"/>
        <v>15.700000000000001</v>
      </c>
      <c r="BI22" s="1">
        <f t="shared" si="6"/>
        <v>32.799999999999997</v>
      </c>
      <c r="BJ22" s="1">
        <f t="shared" si="6"/>
        <v>4.7</v>
      </c>
      <c r="BK22" s="1">
        <f t="shared" si="6"/>
        <v>18.8</v>
      </c>
      <c r="BL22" s="1">
        <f t="shared" si="6"/>
        <v>13.6</v>
      </c>
      <c r="BM22" s="1">
        <f t="shared" si="6"/>
        <v>31.099999999999998</v>
      </c>
      <c r="BN22" s="1">
        <f t="shared" si="6"/>
        <v>27.000000000000004</v>
      </c>
      <c r="BO22" s="1">
        <f t="shared" si="6"/>
        <v>61.29999999999999</v>
      </c>
      <c r="BP22" s="1">
        <f t="shared" si="6"/>
        <v>19.899999999999999</v>
      </c>
      <c r="BQ22" s="1">
        <f t="shared" si="6"/>
        <v>21.7</v>
      </c>
      <c r="BR22" s="1">
        <f t="shared" si="6"/>
        <v>11.299999999999999</v>
      </c>
    </row>
    <row r="23" spans="1:70">
      <c r="A23" s="18">
        <v>1</v>
      </c>
      <c r="B23" s="18">
        <v>22</v>
      </c>
      <c r="C23" s="19">
        <v>22</v>
      </c>
      <c r="D23" s="15">
        <v>5</v>
      </c>
      <c r="E23" s="15">
        <v>0.1</v>
      </c>
      <c r="F23" s="15">
        <v>2.5</v>
      </c>
      <c r="G23" s="15">
        <v>4</v>
      </c>
      <c r="H23" s="15">
        <v>6</v>
      </c>
      <c r="I23" s="15">
        <v>2</v>
      </c>
      <c r="J23" s="15">
        <v>3.9</v>
      </c>
      <c r="K23" s="15">
        <v>3</v>
      </c>
      <c r="L23" s="15">
        <v>17</v>
      </c>
      <c r="M23" s="15">
        <v>1.5</v>
      </c>
      <c r="N23" s="15">
        <v>17.8</v>
      </c>
      <c r="O23" s="15">
        <v>1.4</v>
      </c>
      <c r="P23" s="15">
        <v>3</v>
      </c>
      <c r="Q23" s="15">
        <v>1.8</v>
      </c>
      <c r="R23" s="15">
        <v>5.8</v>
      </c>
      <c r="S23" s="15">
        <v>21.5</v>
      </c>
      <c r="T23" s="15">
        <v>0.68342441279999999</v>
      </c>
      <c r="U23" s="15">
        <v>5.5256944664999992</v>
      </c>
      <c r="V23" s="15">
        <v>2.2000000000000002</v>
      </c>
      <c r="W23" s="15">
        <v>0.1</v>
      </c>
      <c r="X23" s="15">
        <v>9.6</v>
      </c>
      <c r="Y23" s="15">
        <v>4.95</v>
      </c>
      <c r="Z23" s="15">
        <v>0.54359546710000006</v>
      </c>
      <c r="AA23" s="15">
        <v>13.7</v>
      </c>
      <c r="AB23" s="15">
        <v>21.6</v>
      </c>
      <c r="AC23" s="15">
        <v>4</v>
      </c>
      <c r="AD23" s="15">
        <v>6.9</v>
      </c>
      <c r="AE23" s="15">
        <v>0.9</v>
      </c>
      <c r="AF23" s="15">
        <v>0</v>
      </c>
      <c r="AG23" s="15">
        <v>9</v>
      </c>
      <c r="AH23" s="15">
        <v>1.8</v>
      </c>
      <c r="AI23" s="15">
        <v>0.7</v>
      </c>
      <c r="AJ23" s="15">
        <v>0.8</v>
      </c>
      <c r="AK23" s="24">
        <v>0</v>
      </c>
      <c r="AL23" s="15">
        <v>0</v>
      </c>
      <c r="AM23" s="13">
        <v>0.6</v>
      </c>
      <c r="AN23" s="13">
        <v>9.5</v>
      </c>
      <c r="AO23" s="13">
        <v>15.4</v>
      </c>
      <c r="AP23" s="13">
        <v>13.8</v>
      </c>
      <c r="AQ23" s="13">
        <v>1</v>
      </c>
      <c r="AR23" s="13">
        <v>13.8</v>
      </c>
      <c r="AS23" s="13">
        <v>0</v>
      </c>
      <c r="AT23" s="13">
        <v>4.5999999999999996</v>
      </c>
      <c r="AU23" s="13">
        <v>5.0999999999999996</v>
      </c>
      <c r="AV23" s="13">
        <v>26.1</v>
      </c>
      <c r="AW23" s="13">
        <v>5.2</v>
      </c>
      <c r="AX23" s="13">
        <v>17.8</v>
      </c>
      <c r="AY23" s="14">
        <v>2.2000000000000002</v>
      </c>
      <c r="AZ23" s="1">
        <v>1.2</v>
      </c>
      <c r="BB23" s="51">
        <v>5</v>
      </c>
      <c r="BC23" s="1">
        <f>+SUM(AJ347:AJ356)</f>
        <v>57.800000000000004</v>
      </c>
      <c r="BD23" s="1">
        <f t="shared" ref="BD23:BR23" si="7">+SUM(AK347:AK356)</f>
        <v>9.9000000000000021</v>
      </c>
      <c r="BE23" s="1">
        <f t="shared" si="7"/>
        <v>4.3</v>
      </c>
      <c r="BF23" s="1">
        <f t="shared" si="7"/>
        <v>10.7</v>
      </c>
      <c r="BG23" s="1">
        <f t="shared" si="7"/>
        <v>7</v>
      </c>
      <c r="BH23" s="1">
        <f t="shared" si="7"/>
        <v>49.4</v>
      </c>
      <c r="BI23" s="1">
        <f t="shared" si="7"/>
        <v>23.4</v>
      </c>
      <c r="BJ23" s="1">
        <f t="shared" si="7"/>
        <v>43.7</v>
      </c>
      <c r="BK23" s="1">
        <f t="shared" si="7"/>
        <v>85.199999999999989</v>
      </c>
      <c r="BL23" s="1">
        <f t="shared" si="7"/>
        <v>7.6000000000000005</v>
      </c>
      <c r="BM23" s="1">
        <f t="shared" si="7"/>
        <v>60.2</v>
      </c>
      <c r="BN23" s="1">
        <f t="shared" si="7"/>
        <v>50</v>
      </c>
      <c r="BO23" s="1">
        <f t="shared" si="7"/>
        <v>48.399999999999991</v>
      </c>
      <c r="BP23" s="1">
        <f t="shared" si="7"/>
        <v>47.70000000000001</v>
      </c>
      <c r="BQ23" s="1">
        <f t="shared" si="7"/>
        <v>7.4</v>
      </c>
      <c r="BR23" s="1">
        <f t="shared" si="7"/>
        <v>63.500000000000014</v>
      </c>
    </row>
    <row r="24" spans="1:70">
      <c r="A24" s="18">
        <v>1</v>
      </c>
      <c r="B24" s="18">
        <v>23</v>
      </c>
      <c r="C24" s="19">
        <v>23</v>
      </c>
      <c r="D24" s="15">
        <v>3</v>
      </c>
      <c r="E24" s="15">
        <v>5</v>
      </c>
      <c r="F24" s="15">
        <v>0</v>
      </c>
      <c r="G24" s="15">
        <v>6</v>
      </c>
      <c r="H24" s="15">
        <v>0</v>
      </c>
      <c r="I24" s="15">
        <v>0</v>
      </c>
      <c r="J24" s="15">
        <v>3.3</v>
      </c>
      <c r="K24" s="15">
        <v>7</v>
      </c>
      <c r="L24" s="15">
        <v>0</v>
      </c>
      <c r="M24" s="15">
        <v>4</v>
      </c>
      <c r="N24" s="15">
        <v>14</v>
      </c>
      <c r="O24" s="15">
        <v>0</v>
      </c>
      <c r="P24" s="15">
        <v>4.5</v>
      </c>
      <c r="Q24" s="15">
        <v>2.4</v>
      </c>
      <c r="R24" s="15">
        <v>7.2</v>
      </c>
      <c r="S24" s="15">
        <v>1.2</v>
      </c>
      <c r="T24" s="15">
        <v>1.560418434</v>
      </c>
      <c r="U24" s="15">
        <v>10.012136852399998</v>
      </c>
      <c r="V24" s="15">
        <v>15.7</v>
      </c>
      <c r="W24" s="15">
        <v>2.5</v>
      </c>
      <c r="X24" s="15">
        <v>2.5</v>
      </c>
      <c r="Y24" s="15">
        <v>7.3500000000000005</v>
      </c>
      <c r="Z24" s="15">
        <v>3.0402860665999998</v>
      </c>
      <c r="AA24" s="15">
        <v>1.4</v>
      </c>
      <c r="AB24" s="15">
        <v>7.1</v>
      </c>
      <c r="AC24" s="15">
        <v>2.5</v>
      </c>
      <c r="AD24" s="15">
        <v>6.6</v>
      </c>
      <c r="AE24" s="15">
        <v>0</v>
      </c>
      <c r="AF24" s="15">
        <v>0</v>
      </c>
      <c r="AG24" s="15">
        <v>11.1</v>
      </c>
      <c r="AH24" s="15">
        <v>1.4</v>
      </c>
      <c r="AI24" s="15">
        <v>0.8</v>
      </c>
      <c r="AJ24" s="15">
        <v>0</v>
      </c>
      <c r="AK24" s="24">
        <v>3.9</v>
      </c>
      <c r="AL24" s="15">
        <v>1.9</v>
      </c>
      <c r="AM24" s="13">
        <v>10</v>
      </c>
      <c r="AN24" s="13">
        <v>8.4</v>
      </c>
      <c r="AO24" s="13">
        <v>1.6</v>
      </c>
      <c r="AP24" s="13">
        <v>12.8</v>
      </c>
      <c r="AQ24" s="13">
        <v>0.8</v>
      </c>
      <c r="AR24" s="13">
        <v>1.3</v>
      </c>
      <c r="AS24" s="13">
        <v>0</v>
      </c>
      <c r="AT24" s="13">
        <v>1.1000000000000001</v>
      </c>
      <c r="AU24" s="13">
        <v>6.6</v>
      </c>
      <c r="AV24" s="13">
        <v>9.6999999999999993</v>
      </c>
      <c r="AW24" s="13">
        <v>1</v>
      </c>
      <c r="AX24" s="13">
        <v>3</v>
      </c>
      <c r="AY24" s="14">
        <v>8.1</v>
      </c>
      <c r="AZ24" s="1">
        <v>6.8999999999999995</v>
      </c>
      <c r="BB24" s="51">
        <v>6</v>
      </c>
      <c r="BC24" s="1">
        <f>+SUM(AJ357:AJ366)</f>
        <v>17.8</v>
      </c>
      <c r="BD24" s="1">
        <f t="shared" ref="BD24:BR24" si="8">+SUM(AK357:AK366)</f>
        <v>69.7</v>
      </c>
      <c r="BE24" s="1">
        <f t="shared" si="8"/>
        <v>37.200000000000003</v>
      </c>
      <c r="BF24" s="1">
        <f t="shared" si="8"/>
        <v>26.4</v>
      </c>
      <c r="BG24" s="1">
        <f t="shared" si="8"/>
        <v>35.199999999999996</v>
      </c>
      <c r="BH24" s="1">
        <f t="shared" si="8"/>
        <v>35.699999999999996</v>
      </c>
      <c r="BI24" s="1">
        <f t="shared" si="8"/>
        <v>35.700000000000003</v>
      </c>
      <c r="BJ24" s="1">
        <f t="shared" si="8"/>
        <v>84.4</v>
      </c>
      <c r="BK24" s="1">
        <f t="shared" si="8"/>
        <v>47.599999999999994</v>
      </c>
      <c r="BL24" s="1">
        <f t="shared" si="8"/>
        <v>34.4</v>
      </c>
      <c r="BM24" s="1">
        <f t="shared" si="8"/>
        <v>33.6</v>
      </c>
      <c r="BN24" s="1">
        <f t="shared" si="8"/>
        <v>20.100000000000001</v>
      </c>
      <c r="BO24" s="1">
        <f t="shared" si="8"/>
        <v>66</v>
      </c>
      <c r="BP24" s="1">
        <f t="shared" si="8"/>
        <v>49.900000000000006</v>
      </c>
      <c r="BQ24" s="1">
        <f t="shared" si="8"/>
        <v>38.200000000000003</v>
      </c>
      <c r="BR24" s="1">
        <f t="shared" si="8"/>
        <v>62.500000000000007</v>
      </c>
    </row>
    <row r="25" spans="1:70">
      <c r="A25" s="18">
        <v>1</v>
      </c>
      <c r="B25" s="18">
        <v>24</v>
      </c>
      <c r="C25" s="19">
        <v>24</v>
      </c>
      <c r="D25" s="15">
        <v>5</v>
      </c>
      <c r="E25" s="15">
        <v>13.4</v>
      </c>
      <c r="F25" s="15">
        <v>13.5</v>
      </c>
      <c r="G25" s="15">
        <v>0.1</v>
      </c>
      <c r="H25" s="15">
        <v>0</v>
      </c>
      <c r="I25" s="15">
        <v>0.2</v>
      </c>
      <c r="J25" s="15">
        <v>0</v>
      </c>
      <c r="K25" s="15">
        <v>7.5</v>
      </c>
      <c r="L25" s="15">
        <v>12</v>
      </c>
      <c r="M25" s="15">
        <v>17.8</v>
      </c>
      <c r="N25" s="15">
        <v>7.5</v>
      </c>
      <c r="O25" s="15">
        <v>0</v>
      </c>
      <c r="P25" s="15">
        <v>5.2</v>
      </c>
      <c r="Q25" s="15">
        <v>2.4</v>
      </c>
      <c r="R25" s="15">
        <v>2.8</v>
      </c>
      <c r="S25" s="15">
        <v>16.8</v>
      </c>
      <c r="T25" s="15">
        <v>2.8195178988999996</v>
      </c>
      <c r="U25" s="15">
        <v>2.7247558052999996</v>
      </c>
      <c r="V25" s="15">
        <v>7.7</v>
      </c>
      <c r="W25" s="15">
        <v>0</v>
      </c>
      <c r="X25" s="15">
        <v>1.1000000000000001</v>
      </c>
      <c r="Y25" s="15">
        <v>1.7</v>
      </c>
      <c r="Z25" s="15">
        <v>3.9521559074999999</v>
      </c>
      <c r="AA25" s="15">
        <v>8.1</v>
      </c>
      <c r="AB25" s="15">
        <v>0.4</v>
      </c>
      <c r="AC25" s="15">
        <v>0.5</v>
      </c>
      <c r="AD25" s="15">
        <v>0</v>
      </c>
      <c r="AE25" s="15">
        <v>0.6</v>
      </c>
      <c r="AF25" s="15">
        <v>0</v>
      </c>
      <c r="AG25" s="15">
        <v>11.5</v>
      </c>
      <c r="AH25" s="15">
        <v>0.3</v>
      </c>
      <c r="AI25" s="15">
        <v>0</v>
      </c>
      <c r="AJ25" s="15">
        <v>22</v>
      </c>
      <c r="AK25" s="24">
        <v>0</v>
      </c>
      <c r="AL25" s="15">
        <v>0</v>
      </c>
      <c r="AM25" s="13">
        <v>12.1</v>
      </c>
      <c r="AN25" s="13">
        <v>1.2</v>
      </c>
      <c r="AO25" s="13">
        <v>9</v>
      </c>
      <c r="AP25" s="13">
        <v>0</v>
      </c>
      <c r="AQ25" s="13">
        <v>5.5</v>
      </c>
      <c r="AR25" s="13">
        <v>0.8</v>
      </c>
      <c r="AS25" s="13">
        <v>0</v>
      </c>
      <c r="AT25" s="13">
        <v>8.6999999999999993</v>
      </c>
      <c r="AU25" s="13">
        <v>0.1</v>
      </c>
      <c r="AV25" s="13">
        <v>0.9</v>
      </c>
      <c r="AW25" s="13">
        <v>0</v>
      </c>
      <c r="AX25" s="13">
        <v>21.2</v>
      </c>
      <c r="AY25" s="14">
        <v>3.8</v>
      </c>
      <c r="AZ25" s="1">
        <v>0</v>
      </c>
      <c r="BB25" s="51">
        <v>7</v>
      </c>
      <c r="BC25" s="1">
        <f>+SUM(AK2:AK10)+AJ367</f>
        <v>8.3999999999999986</v>
      </c>
      <c r="BD25" s="1">
        <f t="shared" ref="BD25:BR25" si="9">+SUM(AL2:AL10)+AK367</f>
        <v>49.5</v>
      </c>
      <c r="BE25" s="1">
        <f t="shared" si="9"/>
        <v>36.700000000000003</v>
      </c>
      <c r="BF25" s="1">
        <f t="shared" si="9"/>
        <v>43.9</v>
      </c>
      <c r="BG25" s="1">
        <f t="shared" si="9"/>
        <v>67.8</v>
      </c>
      <c r="BH25" s="1">
        <f t="shared" si="9"/>
        <v>39.199999999999996</v>
      </c>
      <c r="BI25" s="1">
        <f t="shared" si="9"/>
        <v>17.2</v>
      </c>
      <c r="BJ25" s="1">
        <f t="shared" si="9"/>
        <v>103.8</v>
      </c>
      <c r="BK25" s="1">
        <f t="shared" si="9"/>
        <v>10.600000000000001</v>
      </c>
      <c r="BL25" s="1">
        <f t="shared" si="9"/>
        <v>43.5</v>
      </c>
      <c r="BM25" s="1">
        <f t="shared" si="9"/>
        <v>81.2</v>
      </c>
      <c r="BN25" s="1">
        <f t="shared" si="9"/>
        <v>53.5</v>
      </c>
      <c r="BO25" s="1">
        <f t="shared" si="9"/>
        <v>39.600000000000009</v>
      </c>
      <c r="BP25" s="1">
        <f t="shared" si="9"/>
        <v>40.300000000000004</v>
      </c>
      <c r="BQ25" s="1">
        <f t="shared" si="9"/>
        <v>17.899999999999999</v>
      </c>
      <c r="BR25" s="1">
        <f t="shared" si="9"/>
        <v>83.3</v>
      </c>
    </row>
    <row r="26" spans="1:70">
      <c r="A26" s="18">
        <v>1</v>
      </c>
      <c r="B26" s="18">
        <v>25</v>
      </c>
      <c r="C26" s="19">
        <v>25</v>
      </c>
      <c r="D26" s="15">
        <v>0</v>
      </c>
      <c r="E26" s="15">
        <v>0.1</v>
      </c>
      <c r="F26" s="15">
        <v>0.1</v>
      </c>
      <c r="G26" s="15">
        <v>3.5</v>
      </c>
      <c r="H26" s="15">
        <v>1.5</v>
      </c>
      <c r="I26" s="15">
        <v>13.2</v>
      </c>
      <c r="J26" s="15">
        <v>0</v>
      </c>
      <c r="K26" s="15">
        <v>4</v>
      </c>
      <c r="L26" s="15">
        <v>2.6</v>
      </c>
      <c r="M26" s="15">
        <v>13</v>
      </c>
      <c r="N26" s="15">
        <v>7.4</v>
      </c>
      <c r="O26" s="15">
        <v>10.4</v>
      </c>
      <c r="P26" s="15">
        <v>4.0999999999999996</v>
      </c>
      <c r="Q26" s="15">
        <v>4.0999999999999996</v>
      </c>
      <c r="R26" s="15">
        <v>1</v>
      </c>
      <c r="S26" s="15">
        <v>4.5</v>
      </c>
      <c r="T26" s="15">
        <v>7.2694479636999993</v>
      </c>
      <c r="U26" s="15">
        <v>7.6036139468999995</v>
      </c>
      <c r="V26" s="15">
        <v>0.5</v>
      </c>
      <c r="W26" s="15">
        <v>0</v>
      </c>
      <c r="X26" s="15">
        <v>21.3</v>
      </c>
      <c r="Y26" s="15">
        <v>3.65</v>
      </c>
      <c r="Z26" s="15">
        <v>0.65973364000000001</v>
      </c>
      <c r="AA26" s="15">
        <v>19.3</v>
      </c>
      <c r="AB26" s="15">
        <v>9.1</v>
      </c>
      <c r="AC26" s="15">
        <v>0.4</v>
      </c>
      <c r="AD26" s="15">
        <v>10.8</v>
      </c>
      <c r="AE26" s="15">
        <v>52.2</v>
      </c>
      <c r="AF26" s="15">
        <v>0.6</v>
      </c>
      <c r="AG26" s="15">
        <v>9.1999999999999993</v>
      </c>
      <c r="AH26" s="15">
        <v>3</v>
      </c>
      <c r="AI26" s="15">
        <v>1.3</v>
      </c>
      <c r="AJ26" s="15">
        <v>18</v>
      </c>
      <c r="AK26" s="24">
        <v>0</v>
      </c>
      <c r="AL26" s="15">
        <v>7</v>
      </c>
      <c r="AM26" s="13">
        <v>0</v>
      </c>
      <c r="AN26" s="13">
        <v>0</v>
      </c>
      <c r="AO26" s="13">
        <v>25.8</v>
      </c>
      <c r="AP26" s="13">
        <v>0</v>
      </c>
      <c r="AQ26" s="13">
        <v>31.2</v>
      </c>
      <c r="AR26" s="13">
        <v>14.7</v>
      </c>
      <c r="AS26" s="13">
        <v>1.5</v>
      </c>
      <c r="AT26" s="13">
        <v>14.3</v>
      </c>
      <c r="AU26" s="13">
        <v>0</v>
      </c>
      <c r="AV26" s="13">
        <v>0.2</v>
      </c>
      <c r="AW26" s="13">
        <v>0</v>
      </c>
      <c r="AX26" s="13">
        <v>4.2</v>
      </c>
      <c r="AY26" s="14">
        <v>3</v>
      </c>
      <c r="AZ26" s="1">
        <v>15.399999999999999</v>
      </c>
      <c r="BB26" s="51">
        <v>8</v>
      </c>
      <c r="BC26" s="1">
        <f>+SUM(AK11:AK20)</f>
        <v>48.4</v>
      </c>
      <c r="BD26" s="1">
        <f t="shared" ref="BD26:BR26" si="10">+SUM(AL11:AL20)</f>
        <v>13.399999999999999</v>
      </c>
      <c r="BE26" s="1">
        <f t="shared" si="10"/>
        <v>14.6</v>
      </c>
      <c r="BF26" s="1">
        <f t="shared" si="10"/>
        <v>46.8</v>
      </c>
      <c r="BG26" s="1">
        <f t="shared" si="10"/>
        <v>56.1</v>
      </c>
      <c r="BH26" s="1">
        <f t="shared" si="10"/>
        <v>66</v>
      </c>
      <c r="BI26" s="1">
        <f t="shared" si="10"/>
        <v>73.3</v>
      </c>
      <c r="BJ26" s="1">
        <f t="shared" si="10"/>
        <v>121.89999999999998</v>
      </c>
      <c r="BK26" s="1">
        <f t="shared" si="10"/>
        <v>45.7</v>
      </c>
      <c r="BL26" s="1">
        <f t="shared" si="10"/>
        <v>77.299999999999983</v>
      </c>
      <c r="BM26" s="1">
        <f t="shared" si="10"/>
        <v>30.2</v>
      </c>
      <c r="BN26" s="1">
        <f t="shared" si="10"/>
        <v>47.20000000000001</v>
      </c>
      <c r="BO26" s="1">
        <f t="shared" si="10"/>
        <v>31.4</v>
      </c>
      <c r="BP26" s="1">
        <f t="shared" si="10"/>
        <v>52.499999999999993</v>
      </c>
      <c r="BQ26" s="1">
        <f t="shared" si="10"/>
        <v>13.5</v>
      </c>
      <c r="BR26" s="1">
        <f t="shared" si="10"/>
        <v>5.7000000000000011</v>
      </c>
    </row>
    <row r="27" spans="1:70">
      <c r="A27" s="18">
        <v>1</v>
      </c>
      <c r="B27" s="18">
        <v>26</v>
      </c>
      <c r="C27" s="19">
        <v>26</v>
      </c>
      <c r="D27" s="15">
        <v>0</v>
      </c>
      <c r="E27" s="15">
        <v>16</v>
      </c>
      <c r="F27" s="15">
        <v>5.5</v>
      </c>
      <c r="G27" s="15">
        <v>3.5</v>
      </c>
      <c r="H27" s="15">
        <v>1.6</v>
      </c>
      <c r="I27" s="15">
        <v>0.7</v>
      </c>
      <c r="J27" s="15">
        <v>0</v>
      </c>
      <c r="K27" s="15">
        <v>1.2</v>
      </c>
      <c r="L27" s="15">
        <v>0</v>
      </c>
      <c r="M27" s="15">
        <v>16.7</v>
      </c>
      <c r="N27" s="15">
        <v>4.3</v>
      </c>
      <c r="O27" s="15">
        <v>6.8</v>
      </c>
      <c r="P27" s="15">
        <v>3.4</v>
      </c>
      <c r="Q27" s="15">
        <v>6.5</v>
      </c>
      <c r="R27" s="15">
        <v>0.1</v>
      </c>
      <c r="S27" s="15">
        <v>0</v>
      </c>
      <c r="T27" s="15">
        <v>18.047374614999999</v>
      </c>
      <c r="U27" s="15">
        <v>12.680785698499999</v>
      </c>
      <c r="V27" s="15">
        <v>0</v>
      </c>
      <c r="W27" s="15">
        <v>0</v>
      </c>
      <c r="X27" s="15">
        <v>5.6</v>
      </c>
      <c r="Y27" s="15">
        <v>1.05</v>
      </c>
      <c r="Z27" s="15">
        <v>2.13570129E-2</v>
      </c>
      <c r="AA27" s="15">
        <v>7</v>
      </c>
      <c r="AB27" s="15">
        <v>2.6</v>
      </c>
      <c r="AC27" s="15">
        <v>7</v>
      </c>
      <c r="AD27" s="15">
        <v>0.5</v>
      </c>
      <c r="AE27" s="15">
        <v>9</v>
      </c>
      <c r="AF27" s="15">
        <v>0</v>
      </c>
      <c r="AG27" s="15">
        <v>33.5</v>
      </c>
      <c r="AH27" s="15">
        <v>0</v>
      </c>
      <c r="AI27" s="15">
        <v>3.1</v>
      </c>
      <c r="AJ27" s="15">
        <v>7.8</v>
      </c>
      <c r="AK27" s="24">
        <v>9.5</v>
      </c>
      <c r="AL27" s="15">
        <v>8.8000000000000007</v>
      </c>
      <c r="AM27" s="13">
        <v>4.3</v>
      </c>
      <c r="AN27" s="13">
        <v>0.6</v>
      </c>
      <c r="AO27" s="13">
        <v>17</v>
      </c>
      <c r="AP27" s="13">
        <v>0.3</v>
      </c>
      <c r="AQ27" s="13">
        <v>8.6</v>
      </c>
      <c r="AR27" s="13">
        <v>0.2</v>
      </c>
      <c r="AS27" s="13">
        <v>4</v>
      </c>
      <c r="AT27" s="13">
        <v>9.6</v>
      </c>
      <c r="AU27" s="13">
        <v>0</v>
      </c>
      <c r="AV27" s="13">
        <v>2.1</v>
      </c>
      <c r="AW27" s="13">
        <v>0</v>
      </c>
      <c r="AX27" s="13">
        <v>1.5</v>
      </c>
      <c r="AY27" s="14">
        <v>13.899999999999999</v>
      </c>
      <c r="AZ27" s="1">
        <v>4.2</v>
      </c>
      <c r="BB27" s="51">
        <v>9</v>
      </c>
      <c r="BC27" s="1">
        <f>+SUM(AK21:AK30)</f>
        <v>66.400000000000006</v>
      </c>
      <c r="BD27" s="1">
        <f t="shared" ref="BD27:BR27" si="11">+SUM(AL21:AL30)</f>
        <v>40</v>
      </c>
      <c r="BE27" s="1">
        <f t="shared" si="11"/>
        <v>42.3</v>
      </c>
      <c r="BF27" s="1">
        <f t="shared" si="11"/>
        <v>38.900000000000006</v>
      </c>
      <c r="BG27" s="1">
        <f t="shared" si="11"/>
        <v>107.60000000000001</v>
      </c>
      <c r="BH27" s="1">
        <f t="shared" si="11"/>
        <v>49.400000000000006</v>
      </c>
      <c r="BI27" s="1">
        <f t="shared" si="11"/>
        <v>76.2</v>
      </c>
      <c r="BJ27" s="1">
        <f t="shared" si="11"/>
        <v>37.700000000000003</v>
      </c>
      <c r="BK27" s="1">
        <f t="shared" si="11"/>
        <v>14.7</v>
      </c>
      <c r="BL27" s="1">
        <f t="shared" si="11"/>
        <v>47.70000000000001</v>
      </c>
      <c r="BM27" s="1">
        <f t="shared" si="11"/>
        <v>12.299999999999999</v>
      </c>
      <c r="BN27" s="1">
        <f t="shared" si="11"/>
        <v>71.400000000000006</v>
      </c>
      <c r="BO27" s="1">
        <f t="shared" si="11"/>
        <v>17.899999999999999</v>
      </c>
      <c r="BP27" s="1">
        <f t="shared" si="11"/>
        <v>100</v>
      </c>
      <c r="BQ27" s="1">
        <f t="shared" si="11"/>
        <v>41.5</v>
      </c>
      <c r="BR27" s="1">
        <f t="shared" si="11"/>
        <v>54.9</v>
      </c>
    </row>
    <row r="28" spans="1:70">
      <c r="A28" s="18">
        <v>1</v>
      </c>
      <c r="B28" s="18">
        <v>27</v>
      </c>
      <c r="C28" s="19">
        <v>27</v>
      </c>
      <c r="D28" s="15">
        <v>0</v>
      </c>
      <c r="E28" s="15">
        <v>19.5</v>
      </c>
      <c r="F28" s="15">
        <v>1.5</v>
      </c>
      <c r="G28" s="15">
        <v>1</v>
      </c>
      <c r="H28" s="15">
        <v>1.5</v>
      </c>
      <c r="I28" s="15">
        <v>13</v>
      </c>
      <c r="J28" s="15">
        <v>0.1</v>
      </c>
      <c r="K28" s="15">
        <v>1</v>
      </c>
      <c r="L28" s="15">
        <v>9</v>
      </c>
      <c r="M28" s="15">
        <v>5.3</v>
      </c>
      <c r="N28" s="15">
        <v>2.4</v>
      </c>
      <c r="O28" s="15">
        <v>9</v>
      </c>
      <c r="P28" s="15">
        <v>3.5</v>
      </c>
      <c r="Q28" s="15">
        <v>0</v>
      </c>
      <c r="R28" s="15">
        <v>6</v>
      </c>
      <c r="S28" s="15">
        <v>0</v>
      </c>
      <c r="T28" s="15">
        <v>5.8946805001999998</v>
      </c>
      <c r="U28" s="15">
        <v>3.6928282617000003</v>
      </c>
      <c r="V28" s="15">
        <v>0</v>
      </c>
      <c r="W28" s="15">
        <v>0</v>
      </c>
      <c r="X28" s="15">
        <v>7.8</v>
      </c>
      <c r="Y28" s="15">
        <v>0</v>
      </c>
      <c r="Z28" s="15">
        <v>2.808040761</v>
      </c>
      <c r="AA28" s="15">
        <v>0</v>
      </c>
      <c r="AB28" s="15">
        <v>0</v>
      </c>
      <c r="AC28" s="15">
        <v>26</v>
      </c>
      <c r="AD28" s="15">
        <v>1</v>
      </c>
      <c r="AE28" s="15">
        <v>6.4</v>
      </c>
      <c r="AF28" s="15">
        <v>0</v>
      </c>
      <c r="AG28" s="15">
        <v>11.1</v>
      </c>
      <c r="AH28" s="15">
        <v>7.5</v>
      </c>
      <c r="AI28" s="15">
        <v>2.4</v>
      </c>
      <c r="AJ28" s="15">
        <v>8</v>
      </c>
      <c r="AK28" s="24">
        <v>6.2</v>
      </c>
      <c r="AL28" s="15">
        <v>7.6</v>
      </c>
      <c r="AM28" s="13">
        <v>5.9</v>
      </c>
      <c r="AN28" s="13">
        <v>6.6</v>
      </c>
      <c r="AO28" s="13">
        <v>10.4</v>
      </c>
      <c r="AP28" s="13">
        <v>3</v>
      </c>
      <c r="AQ28" s="13">
        <v>12.3</v>
      </c>
      <c r="AR28" s="13">
        <v>1.3</v>
      </c>
      <c r="AS28" s="13">
        <v>0</v>
      </c>
      <c r="AT28" s="13">
        <v>2</v>
      </c>
      <c r="AU28" s="13">
        <v>0</v>
      </c>
      <c r="AV28" s="13">
        <v>12.3</v>
      </c>
      <c r="AW28" s="13">
        <v>4.5</v>
      </c>
      <c r="AX28" s="13">
        <v>0.1</v>
      </c>
      <c r="AY28" s="14">
        <v>6.3</v>
      </c>
      <c r="AZ28" s="1">
        <v>2.7</v>
      </c>
      <c r="BB28" s="51">
        <v>10</v>
      </c>
      <c r="BC28" s="1">
        <f>+SUM(AK31:AK40)</f>
        <v>47.6</v>
      </c>
      <c r="BD28" s="1">
        <f t="shared" ref="BD28:BR28" si="12">+SUM(AL31:AL40)</f>
        <v>12.6</v>
      </c>
      <c r="BE28" s="1">
        <f t="shared" si="12"/>
        <v>25.199999999999996</v>
      </c>
      <c r="BF28" s="1">
        <f t="shared" si="12"/>
        <v>50.3</v>
      </c>
      <c r="BG28" s="1">
        <f t="shared" si="12"/>
        <v>36.5</v>
      </c>
      <c r="BH28" s="1">
        <f t="shared" si="12"/>
        <v>74.799999999999983</v>
      </c>
      <c r="BI28" s="1">
        <f t="shared" si="12"/>
        <v>64.399999999999991</v>
      </c>
      <c r="BJ28" s="1">
        <f t="shared" si="12"/>
        <v>61.800000000000004</v>
      </c>
      <c r="BK28" s="1">
        <f t="shared" si="12"/>
        <v>73.099999999999994</v>
      </c>
      <c r="BL28" s="1">
        <f t="shared" si="12"/>
        <v>51.8</v>
      </c>
      <c r="BM28" s="1">
        <f t="shared" si="12"/>
        <v>31.2</v>
      </c>
      <c r="BN28" s="1">
        <f t="shared" si="12"/>
        <v>37.900000000000006</v>
      </c>
      <c r="BO28" s="1">
        <f t="shared" si="12"/>
        <v>31</v>
      </c>
      <c r="BP28" s="1">
        <f t="shared" si="12"/>
        <v>41.4</v>
      </c>
      <c r="BQ28" s="1">
        <f t="shared" si="12"/>
        <v>41.8</v>
      </c>
      <c r="BR28" s="1">
        <f t="shared" si="12"/>
        <v>30.200000000000003</v>
      </c>
    </row>
    <row r="29" spans="1:70">
      <c r="A29" s="18">
        <v>1</v>
      </c>
      <c r="B29" s="18">
        <v>28</v>
      </c>
      <c r="C29" s="19">
        <v>28</v>
      </c>
      <c r="D29" s="15">
        <v>2</v>
      </c>
      <c r="E29" s="15">
        <v>8</v>
      </c>
      <c r="F29" s="15">
        <v>1.5</v>
      </c>
      <c r="G29" s="15">
        <v>0</v>
      </c>
      <c r="H29" s="15">
        <v>7.6</v>
      </c>
      <c r="I29" s="15">
        <v>3</v>
      </c>
      <c r="J29" s="15">
        <v>20</v>
      </c>
      <c r="K29" s="15">
        <v>6.5</v>
      </c>
      <c r="L29" s="15">
        <v>2</v>
      </c>
      <c r="M29" s="15">
        <v>7.3</v>
      </c>
      <c r="N29" s="15">
        <v>1</v>
      </c>
      <c r="O29" s="15">
        <v>1.3</v>
      </c>
      <c r="P29" s="15">
        <v>9.1999999999999993</v>
      </c>
      <c r="Q29" s="15">
        <v>0</v>
      </c>
      <c r="R29" s="15">
        <v>5.2</v>
      </c>
      <c r="S29" s="15">
        <v>5.6</v>
      </c>
      <c r="T29" s="15">
        <v>9.8803172115999995</v>
      </c>
      <c r="U29" s="15">
        <v>0.23090677399999998</v>
      </c>
      <c r="V29" s="15">
        <v>0</v>
      </c>
      <c r="W29" s="15">
        <v>1</v>
      </c>
      <c r="X29" s="15">
        <v>28.4</v>
      </c>
      <c r="Y29" s="15">
        <v>0</v>
      </c>
      <c r="Z29" s="15">
        <v>20.968123241800001</v>
      </c>
      <c r="AA29" s="15">
        <v>1.4</v>
      </c>
      <c r="AB29" s="15">
        <v>2.5</v>
      </c>
      <c r="AC29" s="15">
        <v>0.3</v>
      </c>
      <c r="AD29" s="15">
        <v>3.4</v>
      </c>
      <c r="AE29" s="15">
        <v>5.3</v>
      </c>
      <c r="AF29" s="15">
        <v>0</v>
      </c>
      <c r="AG29" s="15">
        <v>6.6</v>
      </c>
      <c r="AH29" s="15">
        <v>0</v>
      </c>
      <c r="AI29" s="15">
        <v>0</v>
      </c>
      <c r="AJ29" s="15">
        <v>11</v>
      </c>
      <c r="AK29" s="24">
        <v>10.6</v>
      </c>
      <c r="AL29" s="15">
        <v>4</v>
      </c>
      <c r="AM29" s="13">
        <v>1.2</v>
      </c>
      <c r="AN29" s="13">
        <v>11.8</v>
      </c>
      <c r="AO29" s="13">
        <v>1.8</v>
      </c>
      <c r="AP29" s="13">
        <v>8</v>
      </c>
      <c r="AQ29" s="13">
        <v>0.1</v>
      </c>
      <c r="AR29" s="13">
        <v>0.2</v>
      </c>
      <c r="AS29" s="13">
        <v>0</v>
      </c>
      <c r="AT29" s="13">
        <v>0.6</v>
      </c>
      <c r="AU29" s="13">
        <v>0</v>
      </c>
      <c r="AV29" s="13">
        <v>10.5</v>
      </c>
      <c r="AW29" s="13">
        <v>1.9</v>
      </c>
      <c r="AX29" s="13">
        <v>7.6</v>
      </c>
      <c r="AY29" s="14">
        <v>0.1</v>
      </c>
      <c r="AZ29" s="1">
        <v>6.8</v>
      </c>
      <c r="BB29" s="51">
        <v>11</v>
      </c>
      <c r="BC29" s="1">
        <f>+SUM(AK41:AK50)</f>
        <v>107.6</v>
      </c>
      <c r="BD29" s="1">
        <f t="shared" ref="BD29:BR29" si="13">+SUM(AL41:AL50)</f>
        <v>41.800000000000004</v>
      </c>
      <c r="BE29" s="1">
        <f t="shared" si="13"/>
        <v>76.399999999999991</v>
      </c>
      <c r="BF29" s="1">
        <f t="shared" si="13"/>
        <v>92.3</v>
      </c>
      <c r="BG29" s="1">
        <f t="shared" si="13"/>
        <v>54.099999999999994</v>
      </c>
      <c r="BH29" s="1">
        <f t="shared" si="13"/>
        <v>56.8</v>
      </c>
      <c r="BI29" s="1">
        <f t="shared" si="13"/>
        <v>16.399999999999999</v>
      </c>
      <c r="BJ29" s="1">
        <f t="shared" si="13"/>
        <v>65.900000000000006</v>
      </c>
      <c r="BK29" s="1">
        <f t="shared" si="13"/>
        <v>103.7</v>
      </c>
      <c r="BL29" s="1">
        <f t="shared" si="13"/>
        <v>30.700000000000003</v>
      </c>
      <c r="BM29" s="1">
        <f t="shared" si="13"/>
        <v>35</v>
      </c>
      <c r="BN29" s="1">
        <f t="shared" si="13"/>
        <v>10</v>
      </c>
      <c r="BO29" s="1">
        <f t="shared" si="13"/>
        <v>62.4</v>
      </c>
      <c r="BP29" s="1">
        <f t="shared" si="13"/>
        <v>17.399999999999999</v>
      </c>
      <c r="BQ29" s="1">
        <f t="shared" si="13"/>
        <v>57.9</v>
      </c>
      <c r="BR29" s="1">
        <f t="shared" si="13"/>
        <v>72.3</v>
      </c>
    </row>
    <row r="30" spans="1:70">
      <c r="A30" s="18">
        <v>1</v>
      </c>
      <c r="B30" s="18">
        <v>29</v>
      </c>
      <c r="C30" s="19">
        <v>29</v>
      </c>
      <c r="D30" s="15">
        <v>0</v>
      </c>
      <c r="E30" s="15">
        <v>2.5</v>
      </c>
      <c r="F30" s="15">
        <v>0.1</v>
      </c>
      <c r="G30" s="15">
        <v>0</v>
      </c>
      <c r="H30" s="15">
        <v>0.1</v>
      </c>
      <c r="I30" s="15">
        <v>0</v>
      </c>
      <c r="J30" s="15">
        <v>14</v>
      </c>
      <c r="K30" s="15">
        <v>2</v>
      </c>
      <c r="L30" s="15">
        <v>0.1</v>
      </c>
      <c r="M30" s="15">
        <v>1.2</v>
      </c>
      <c r="N30" s="15">
        <v>0</v>
      </c>
      <c r="O30" s="15">
        <v>0</v>
      </c>
      <c r="P30" s="15">
        <v>2.2999999999999998</v>
      </c>
      <c r="Q30" s="15">
        <v>0</v>
      </c>
      <c r="R30" s="15">
        <v>3.1</v>
      </c>
      <c r="S30" s="15">
        <v>6.8</v>
      </c>
      <c r="T30" s="15">
        <v>1.1222193932</v>
      </c>
      <c r="U30" s="15">
        <v>0.13194672800000001</v>
      </c>
      <c r="V30" s="15">
        <v>0.3</v>
      </c>
      <c r="W30" s="15">
        <v>0</v>
      </c>
      <c r="X30" s="15">
        <v>17.100000000000001</v>
      </c>
      <c r="Y30" s="15">
        <v>0</v>
      </c>
      <c r="Z30" s="15">
        <v>5.1265377668999994</v>
      </c>
      <c r="AA30" s="15">
        <v>1.8</v>
      </c>
      <c r="AB30" s="15">
        <v>1.5</v>
      </c>
      <c r="AC30" s="15">
        <v>0</v>
      </c>
      <c r="AD30" s="15">
        <v>5.3</v>
      </c>
      <c r="AE30" s="15">
        <v>1.2</v>
      </c>
      <c r="AF30" s="15">
        <v>0</v>
      </c>
      <c r="AG30" s="15">
        <v>0.4</v>
      </c>
      <c r="AH30" s="15">
        <v>6.4</v>
      </c>
      <c r="AI30" s="15">
        <v>0</v>
      </c>
      <c r="AJ30" s="15">
        <v>0</v>
      </c>
      <c r="AK30" s="24">
        <v>10</v>
      </c>
      <c r="AL30" s="15">
        <v>10</v>
      </c>
      <c r="AM30" s="13">
        <v>2</v>
      </c>
      <c r="AN30" s="13">
        <v>0.7</v>
      </c>
      <c r="AO30" s="13">
        <v>0</v>
      </c>
      <c r="AP30" s="13">
        <v>2.2000000000000002</v>
      </c>
      <c r="AQ30" s="13">
        <v>1</v>
      </c>
      <c r="AR30" s="13">
        <v>0</v>
      </c>
      <c r="AS30" s="13">
        <v>1.1000000000000001</v>
      </c>
      <c r="AT30" s="13">
        <v>0.1</v>
      </c>
      <c r="AU30" s="13">
        <v>0.4</v>
      </c>
      <c r="AV30" s="13">
        <v>7.2</v>
      </c>
      <c r="AW30" s="13">
        <v>0</v>
      </c>
      <c r="AX30" s="13">
        <v>33.299999999999997</v>
      </c>
      <c r="AY30" s="14">
        <v>3.9000000000000004</v>
      </c>
      <c r="AZ30" s="1">
        <v>3</v>
      </c>
      <c r="BB30" s="51">
        <v>12</v>
      </c>
      <c r="BC30" s="1">
        <f>+SUM(AK51:AK60)</f>
        <v>55.5</v>
      </c>
      <c r="BD30" s="1">
        <f t="shared" ref="BD30:BR30" si="14">+SUM(AL51:AL60)</f>
        <v>39.299999999999997</v>
      </c>
      <c r="BE30" s="1">
        <f t="shared" si="14"/>
        <v>58.599999999999994</v>
      </c>
      <c r="BF30" s="1">
        <f t="shared" si="14"/>
        <v>84.6</v>
      </c>
      <c r="BG30" s="1">
        <f t="shared" si="14"/>
        <v>29.9</v>
      </c>
      <c r="BH30" s="1">
        <f t="shared" si="14"/>
        <v>67.8</v>
      </c>
      <c r="BI30" s="1">
        <f t="shared" si="14"/>
        <v>52.2</v>
      </c>
      <c r="BJ30" s="1">
        <f t="shared" si="14"/>
        <v>23.7</v>
      </c>
      <c r="BK30" s="1">
        <f t="shared" si="14"/>
        <v>49.100000000000009</v>
      </c>
      <c r="BL30" s="1">
        <f t="shared" si="14"/>
        <v>3.8</v>
      </c>
      <c r="BM30" s="1">
        <f t="shared" si="14"/>
        <v>14.799999999999999</v>
      </c>
      <c r="BN30" s="1">
        <f t="shared" si="14"/>
        <v>81.100000000000009</v>
      </c>
      <c r="BO30" s="1">
        <f t="shared" si="14"/>
        <v>35.499999999999993</v>
      </c>
      <c r="BP30" s="1">
        <f t="shared" si="14"/>
        <v>67.100000000000009</v>
      </c>
      <c r="BQ30" s="1">
        <f t="shared" si="14"/>
        <v>65.599999999999994</v>
      </c>
      <c r="BR30" s="1">
        <f t="shared" si="14"/>
        <v>52.5</v>
      </c>
    </row>
    <row r="31" spans="1:70">
      <c r="A31" s="18">
        <v>1</v>
      </c>
      <c r="B31" s="18">
        <v>30</v>
      </c>
      <c r="C31" s="19">
        <v>30</v>
      </c>
      <c r="D31" s="15">
        <v>4</v>
      </c>
      <c r="E31" s="15">
        <v>8</v>
      </c>
      <c r="F31" s="15">
        <v>1.5</v>
      </c>
      <c r="G31" s="15">
        <v>4.5</v>
      </c>
      <c r="H31" s="15">
        <v>10</v>
      </c>
      <c r="I31" s="15">
        <v>0</v>
      </c>
      <c r="J31" s="15">
        <v>4.8</v>
      </c>
      <c r="K31" s="15">
        <v>0</v>
      </c>
      <c r="L31" s="15">
        <v>0</v>
      </c>
      <c r="M31" s="15">
        <v>1.5</v>
      </c>
      <c r="N31" s="15">
        <v>1.5</v>
      </c>
      <c r="O31" s="15">
        <v>1.4</v>
      </c>
      <c r="P31" s="15">
        <v>0</v>
      </c>
      <c r="Q31" s="15">
        <v>0</v>
      </c>
      <c r="R31" s="15">
        <v>0.8</v>
      </c>
      <c r="S31" s="15">
        <v>5.4</v>
      </c>
      <c r="T31" s="15">
        <v>2.13570129E-2</v>
      </c>
      <c r="U31" s="15">
        <v>0.18142675100000002</v>
      </c>
      <c r="V31" s="15">
        <v>0</v>
      </c>
      <c r="W31" s="15">
        <v>0.5</v>
      </c>
      <c r="X31" s="15">
        <v>3.9</v>
      </c>
      <c r="Y31" s="15">
        <v>1.45</v>
      </c>
      <c r="Z31" s="15">
        <v>0.58823088459999995</v>
      </c>
      <c r="AA31" s="15">
        <v>5.2</v>
      </c>
      <c r="AB31" s="15">
        <v>0</v>
      </c>
      <c r="AC31" s="15">
        <v>0.3</v>
      </c>
      <c r="AD31" s="15">
        <v>0</v>
      </c>
      <c r="AE31" s="15">
        <v>0</v>
      </c>
      <c r="AF31" s="15">
        <v>0.9</v>
      </c>
      <c r="AG31" s="15">
        <v>5.6</v>
      </c>
      <c r="AH31" s="15">
        <v>0</v>
      </c>
      <c r="AI31" s="15">
        <v>0</v>
      </c>
      <c r="AJ31" s="15">
        <v>20</v>
      </c>
      <c r="AK31" s="24">
        <v>7.8</v>
      </c>
      <c r="AL31" s="15">
        <v>3.6</v>
      </c>
      <c r="AM31" s="13">
        <v>1.4</v>
      </c>
      <c r="AN31" s="13">
        <v>2.8</v>
      </c>
      <c r="AO31" s="13">
        <v>0.3</v>
      </c>
      <c r="AP31" s="13">
        <v>8</v>
      </c>
      <c r="AQ31" s="13">
        <v>34.299999999999997</v>
      </c>
      <c r="AR31" s="13">
        <v>0</v>
      </c>
      <c r="AS31" s="13">
        <v>0</v>
      </c>
      <c r="AT31" s="13">
        <v>20.2</v>
      </c>
      <c r="AU31" s="13">
        <v>2.4</v>
      </c>
      <c r="AV31" s="13">
        <v>8</v>
      </c>
      <c r="AW31" s="13">
        <v>4.9000000000000004</v>
      </c>
      <c r="AX31" s="13">
        <v>0.1</v>
      </c>
      <c r="AY31" s="14">
        <v>0.5</v>
      </c>
      <c r="AZ31" s="1">
        <v>1.7</v>
      </c>
      <c r="BB31" s="51">
        <v>13</v>
      </c>
      <c r="BC31" s="1">
        <f>+SUM(AK62:AK71)</f>
        <v>124.7</v>
      </c>
      <c r="BD31" s="1">
        <f t="shared" ref="BD31:BR31" si="15">+SUM(AL62:AL71)</f>
        <v>1.5</v>
      </c>
      <c r="BE31" s="1">
        <f t="shared" si="15"/>
        <v>52.2</v>
      </c>
      <c r="BF31" s="1">
        <f t="shared" si="15"/>
        <v>61.800000000000004</v>
      </c>
      <c r="BG31" s="1">
        <f t="shared" si="15"/>
        <v>39</v>
      </c>
      <c r="BH31" s="1">
        <f t="shared" si="15"/>
        <v>26.599999999999998</v>
      </c>
      <c r="BI31" s="1">
        <f t="shared" si="15"/>
        <v>59.7</v>
      </c>
      <c r="BJ31" s="1">
        <f t="shared" si="15"/>
        <v>18.599999999999998</v>
      </c>
      <c r="BK31" s="1">
        <f t="shared" si="15"/>
        <v>31.4</v>
      </c>
      <c r="BL31" s="1">
        <f t="shared" si="15"/>
        <v>17.100000000000001</v>
      </c>
      <c r="BM31" s="1">
        <f t="shared" si="15"/>
        <v>97.600000000000009</v>
      </c>
      <c r="BN31" s="1">
        <f t="shared" si="15"/>
        <v>47.399999999999991</v>
      </c>
      <c r="BO31" s="1">
        <f t="shared" si="15"/>
        <v>13.2</v>
      </c>
      <c r="BP31" s="1">
        <f t="shared" si="15"/>
        <v>17.399999999999999</v>
      </c>
      <c r="BQ31" s="1">
        <f t="shared" si="15"/>
        <v>51</v>
      </c>
      <c r="BR31" s="1">
        <f t="shared" si="15"/>
        <v>73.8</v>
      </c>
    </row>
    <row r="32" spans="1:70">
      <c r="A32" s="18">
        <v>1</v>
      </c>
      <c r="B32" s="18">
        <v>31</v>
      </c>
      <c r="C32" s="19">
        <v>31</v>
      </c>
      <c r="D32" s="15">
        <v>12</v>
      </c>
      <c r="E32" s="15">
        <v>8</v>
      </c>
      <c r="F32" s="15">
        <v>6.5</v>
      </c>
      <c r="G32" s="15">
        <v>2.5</v>
      </c>
      <c r="H32" s="15">
        <v>1.8</v>
      </c>
      <c r="I32" s="15">
        <v>5</v>
      </c>
      <c r="J32" s="15">
        <v>9</v>
      </c>
      <c r="K32" s="15">
        <v>0.5</v>
      </c>
      <c r="L32" s="15">
        <v>21</v>
      </c>
      <c r="M32" s="15">
        <v>4</v>
      </c>
      <c r="N32" s="15">
        <v>10.8</v>
      </c>
      <c r="O32" s="15">
        <v>1.8</v>
      </c>
      <c r="P32" s="15">
        <v>25.9</v>
      </c>
      <c r="Q32" s="15">
        <v>0</v>
      </c>
      <c r="R32" s="15">
        <v>3.6</v>
      </c>
      <c r="S32" s="15">
        <v>0</v>
      </c>
      <c r="T32" s="15">
        <v>1.393443247</v>
      </c>
      <c r="U32" s="15">
        <v>0.16493341</v>
      </c>
      <c r="V32" s="15">
        <v>0</v>
      </c>
      <c r="W32" s="15">
        <v>0.1</v>
      </c>
      <c r="X32" s="15">
        <v>0.5</v>
      </c>
      <c r="Y32" s="15">
        <v>0.15</v>
      </c>
      <c r="Z32" s="15">
        <v>2.4872100131999999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0.8</v>
      </c>
      <c r="AH32" s="15">
        <v>0</v>
      </c>
      <c r="AI32" s="15">
        <v>0</v>
      </c>
      <c r="AJ32" s="15">
        <v>1.2</v>
      </c>
      <c r="AK32" s="24">
        <v>8</v>
      </c>
      <c r="AL32" s="15">
        <v>0</v>
      </c>
      <c r="AM32" s="13">
        <v>2.5</v>
      </c>
      <c r="AN32" s="13">
        <v>5.7</v>
      </c>
      <c r="AO32" s="13">
        <v>9</v>
      </c>
      <c r="AP32" s="13">
        <v>0</v>
      </c>
      <c r="AQ32" s="13">
        <v>0</v>
      </c>
      <c r="AR32" s="13">
        <v>0</v>
      </c>
      <c r="AS32" s="13">
        <v>1</v>
      </c>
      <c r="AT32" s="13">
        <v>0.2</v>
      </c>
      <c r="AU32" s="13">
        <v>0.8</v>
      </c>
      <c r="AV32" s="13">
        <v>5.6</v>
      </c>
      <c r="AW32" s="13">
        <v>0.2</v>
      </c>
      <c r="AX32" s="13">
        <v>0.6</v>
      </c>
      <c r="AY32" s="14">
        <v>0.7</v>
      </c>
      <c r="AZ32" s="1">
        <v>0</v>
      </c>
      <c r="BB32" s="51">
        <v>14</v>
      </c>
      <c r="BC32" s="1">
        <f>+SUM(AK72:AK81)</f>
        <v>11.9</v>
      </c>
      <c r="BD32" s="1">
        <f t="shared" ref="BD32:BR32" si="16">+SUM(AL72:AL81)</f>
        <v>78.400000000000006</v>
      </c>
      <c r="BE32" s="1">
        <f t="shared" si="16"/>
        <v>43.8</v>
      </c>
      <c r="BF32" s="1">
        <f t="shared" si="16"/>
        <v>29.7</v>
      </c>
      <c r="BG32" s="1">
        <f t="shared" si="16"/>
        <v>30.9</v>
      </c>
      <c r="BH32" s="1">
        <f t="shared" si="16"/>
        <v>29.799999999999997</v>
      </c>
      <c r="BI32" s="1">
        <f t="shared" si="16"/>
        <v>15.9</v>
      </c>
      <c r="BJ32" s="1">
        <f t="shared" si="16"/>
        <v>3.4</v>
      </c>
      <c r="BK32" s="1">
        <f t="shared" si="16"/>
        <v>44.2</v>
      </c>
      <c r="BL32" s="1">
        <f t="shared" si="16"/>
        <v>16.099999999999998</v>
      </c>
      <c r="BM32" s="1">
        <f t="shared" si="16"/>
        <v>45.599999999999994</v>
      </c>
      <c r="BN32" s="1">
        <f t="shared" si="16"/>
        <v>7.3999999999999995</v>
      </c>
      <c r="BO32" s="1">
        <f t="shared" si="16"/>
        <v>59.8</v>
      </c>
      <c r="BP32" s="1">
        <f t="shared" si="16"/>
        <v>24.5</v>
      </c>
      <c r="BQ32" s="1">
        <f t="shared" si="16"/>
        <v>32.899999999999991</v>
      </c>
      <c r="BR32" s="1">
        <f t="shared" si="16"/>
        <v>10.799999999999999</v>
      </c>
    </row>
    <row r="33" spans="1:70">
      <c r="A33" s="18">
        <v>2</v>
      </c>
      <c r="B33" s="18">
        <v>1</v>
      </c>
      <c r="C33" s="19">
        <v>32</v>
      </c>
      <c r="D33" s="15">
        <v>4</v>
      </c>
      <c r="E33" s="15">
        <v>0.1</v>
      </c>
      <c r="F33" s="15">
        <v>1.5</v>
      </c>
      <c r="G33" s="15">
        <v>0</v>
      </c>
      <c r="H33" s="15">
        <v>6.5</v>
      </c>
      <c r="I33" s="15">
        <v>0.1</v>
      </c>
      <c r="J33" s="15">
        <v>2</v>
      </c>
      <c r="K33" s="15">
        <v>7</v>
      </c>
      <c r="L33" s="15">
        <v>0</v>
      </c>
      <c r="M33" s="15">
        <v>5.9</v>
      </c>
      <c r="N33" s="15">
        <v>18</v>
      </c>
      <c r="O33" s="15">
        <v>12.4</v>
      </c>
      <c r="P33" s="15">
        <v>0.8</v>
      </c>
      <c r="Q33" s="15">
        <v>0</v>
      </c>
      <c r="R33" s="15">
        <v>7.7</v>
      </c>
      <c r="S33" s="15">
        <v>0</v>
      </c>
      <c r="T33" s="15">
        <v>12.5399107029</v>
      </c>
      <c r="U33" s="15">
        <v>0</v>
      </c>
      <c r="V33" s="15">
        <v>1.6</v>
      </c>
      <c r="W33" s="15">
        <v>5.6</v>
      </c>
      <c r="X33" s="15">
        <v>6.8</v>
      </c>
      <c r="Y33" s="15">
        <v>0</v>
      </c>
      <c r="Z33" s="15">
        <v>21.5</v>
      </c>
      <c r="AA33" s="15">
        <v>0</v>
      </c>
      <c r="AB33" s="15">
        <v>0</v>
      </c>
      <c r="AC33" s="15">
        <v>1.3</v>
      </c>
      <c r="AD33" s="15">
        <v>0</v>
      </c>
      <c r="AE33" s="15">
        <v>0</v>
      </c>
      <c r="AF33" s="15">
        <v>0</v>
      </c>
      <c r="AG33" s="15">
        <v>0</v>
      </c>
      <c r="AH33" s="15">
        <v>0.6</v>
      </c>
      <c r="AI33" s="15">
        <v>0</v>
      </c>
      <c r="AJ33" s="15">
        <v>0.3</v>
      </c>
      <c r="AK33" s="24">
        <v>1</v>
      </c>
      <c r="AL33" s="15">
        <v>0</v>
      </c>
      <c r="AM33" s="13">
        <v>0</v>
      </c>
      <c r="AN33" s="13">
        <v>1.7</v>
      </c>
      <c r="AO33" s="13">
        <v>1.9</v>
      </c>
      <c r="AP33" s="13">
        <v>3.1</v>
      </c>
      <c r="AQ33" s="13">
        <v>0</v>
      </c>
      <c r="AR33" s="13">
        <v>0</v>
      </c>
      <c r="AS33" s="13">
        <v>18.2</v>
      </c>
      <c r="AT33" s="13">
        <v>10.4</v>
      </c>
      <c r="AU33" s="13">
        <v>0</v>
      </c>
      <c r="AV33" s="13">
        <v>0.6</v>
      </c>
      <c r="AW33" s="13">
        <v>0</v>
      </c>
      <c r="AX33" s="13">
        <v>6.8</v>
      </c>
      <c r="AY33" s="14">
        <v>0.30000000000000004</v>
      </c>
      <c r="AZ33" s="1">
        <v>0</v>
      </c>
      <c r="BB33" s="51">
        <v>15</v>
      </c>
      <c r="BC33" s="1">
        <f>+SUM(AK82:AK91)</f>
        <v>37.4</v>
      </c>
      <c r="BD33" s="1">
        <f t="shared" ref="BD33:BR33" si="17">+SUM(AL82:AL91)</f>
        <v>4.8000000000000007</v>
      </c>
      <c r="BE33" s="1">
        <f t="shared" si="17"/>
        <v>33.700000000000003</v>
      </c>
      <c r="BF33" s="1">
        <f t="shared" si="17"/>
        <v>17.099999999999998</v>
      </c>
      <c r="BG33" s="1">
        <f t="shared" si="17"/>
        <v>30.000000000000004</v>
      </c>
      <c r="BH33" s="1">
        <f t="shared" si="17"/>
        <v>4.4000000000000004</v>
      </c>
      <c r="BI33" s="1">
        <f t="shared" si="17"/>
        <v>73.400000000000006</v>
      </c>
      <c r="BJ33" s="1">
        <f t="shared" si="17"/>
        <v>64.5</v>
      </c>
      <c r="BK33" s="1">
        <f t="shared" si="17"/>
        <v>54.400000000000006</v>
      </c>
      <c r="BL33" s="1">
        <f t="shared" si="17"/>
        <v>71.8</v>
      </c>
      <c r="BM33" s="1">
        <f t="shared" si="17"/>
        <v>17.400000000000002</v>
      </c>
      <c r="BN33" s="1">
        <f t="shared" si="17"/>
        <v>2.7</v>
      </c>
      <c r="BO33" s="1">
        <f t="shared" si="17"/>
        <v>16.799999999999997</v>
      </c>
      <c r="BP33" s="1">
        <f t="shared" si="17"/>
        <v>45.8</v>
      </c>
      <c r="BQ33" s="1">
        <f t="shared" si="17"/>
        <v>38.800000000000004</v>
      </c>
      <c r="BR33" s="1">
        <f t="shared" si="17"/>
        <v>68.8</v>
      </c>
    </row>
    <row r="34" spans="1:70">
      <c r="A34" s="18">
        <v>2</v>
      </c>
      <c r="B34" s="18">
        <v>2</v>
      </c>
      <c r="C34" s="19">
        <v>33</v>
      </c>
      <c r="D34" s="15">
        <v>8</v>
      </c>
      <c r="E34" s="15">
        <v>0</v>
      </c>
      <c r="F34" s="15">
        <v>6</v>
      </c>
      <c r="G34" s="15">
        <v>0</v>
      </c>
      <c r="H34" s="15">
        <v>4</v>
      </c>
      <c r="I34" s="15">
        <v>12</v>
      </c>
      <c r="J34" s="15">
        <v>11.2</v>
      </c>
      <c r="K34" s="15">
        <v>13.5</v>
      </c>
      <c r="L34" s="15">
        <v>0</v>
      </c>
      <c r="M34" s="15">
        <v>4.5</v>
      </c>
      <c r="N34" s="15">
        <v>7</v>
      </c>
      <c r="O34" s="15">
        <v>1.5</v>
      </c>
      <c r="P34" s="15">
        <v>0</v>
      </c>
      <c r="Q34" s="15">
        <v>0</v>
      </c>
      <c r="R34" s="15">
        <v>0.2</v>
      </c>
      <c r="S34" s="15">
        <v>0</v>
      </c>
      <c r="T34" s="15">
        <v>1.5129485408999999</v>
      </c>
      <c r="U34" s="15">
        <v>6.2391317420999997</v>
      </c>
      <c r="V34" s="15">
        <v>0</v>
      </c>
      <c r="W34" s="15">
        <v>0.1</v>
      </c>
      <c r="X34" s="15">
        <v>1.4</v>
      </c>
      <c r="Y34" s="15">
        <v>13.7</v>
      </c>
      <c r="Z34" s="15">
        <v>6.3</v>
      </c>
      <c r="AA34" s="15">
        <v>4.0999999999999996</v>
      </c>
      <c r="AB34" s="15">
        <v>0</v>
      </c>
      <c r="AC34" s="15">
        <v>1.7</v>
      </c>
      <c r="AD34" s="15">
        <v>0</v>
      </c>
      <c r="AE34" s="15">
        <v>0</v>
      </c>
      <c r="AF34" s="15">
        <v>0</v>
      </c>
      <c r="AG34" s="15">
        <v>3.2</v>
      </c>
      <c r="AH34" s="15">
        <v>1.9</v>
      </c>
      <c r="AI34" s="15">
        <v>0</v>
      </c>
      <c r="AJ34" s="15">
        <v>0</v>
      </c>
      <c r="AK34" s="24">
        <v>0</v>
      </c>
      <c r="AL34" s="15">
        <v>0</v>
      </c>
      <c r="AM34" s="13">
        <v>4.5</v>
      </c>
      <c r="AN34" s="13">
        <v>9.1999999999999993</v>
      </c>
      <c r="AO34" s="13">
        <v>20.5</v>
      </c>
      <c r="AP34" s="13">
        <v>1.2</v>
      </c>
      <c r="AQ34" s="13">
        <v>0</v>
      </c>
      <c r="AR34" s="13">
        <v>0</v>
      </c>
      <c r="AS34" s="13">
        <v>3.2</v>
      </c>
      <c r="AT34" s="13">
        <v>0</v>
      </c>
      <c r="AU34" s="13">
        <v>18.8</v>
      </c>
      <c r="AV34" s="13">
        <v>3.3</v>
      </c>
      <c r="AW34" s="13">
        <v>13.4</v>
      </c>
      <c r="AX34" s="13">
        <v>0</v>
      </c>
      <c r="AY34" s="14">
        <v>4.8</v>
      </c>
      <c r="AZ34" s="1">
        <v>0.1</v>
      </c>
      <c r="BB34" s="51">
        <v>16</v>
      </c>
      <c r="BC34" s="1">
        <f>+SUM(AK92:AK101)</f>
        <v>8.4</v>
      </c>
      <c r="BD34" s="1">
        <f t="shared" ref="BD34:BR34" si="18">+SUM(AL92:AL101)</f>
        <v>55.400000000000006</v>
      </c>
      <c r="BE34" s="1">
        <f t="shared" si="18"/>
        <v>48.900000000000006</v>
      </c>
      <c r="BF34" s="1">
        <f t="shared" si="18"/>
        <v>0.1</v>
      </c>
      <c r="BG34" s="1">
        <f t="shared" si="18"/>
        <v>28.5</v>
      </c>
      <c r="BH34" s="1">
        <f t="shared" si="18"/>
        <v>20.2</v>
      </c>
      <c r="BI34" s="1">
        <f t="shared" si="18"/>
        <v>38</v>
      </c>
      <c r="BJ34" s="1">
        <f t="shared" si="18"/>
        <v>22.5</v>
      </c>
      <c r="BK34" s="1">
        <f t="shared" si="18"/>
        <v>16.2</v>
      </c>
      <c r="BL34" s="1">
        <f t="shared" si="18"/>
        <v>26.4</v>
      </c>
      <c r="BM34" s="1">
        <f t="shared" si="18"/>
        <v>29.099999999999998</v>
      </c>
      <c r="BN34" s="1">
        <f t="shared" si="18"/>
        <v>0.8</v>
      </c>
      <c r="BO34" s="1">
        <f t="shared" si="18"/>
        <v>18.600000000000001</v>
      </c>
      <c r="BP34" s="1">
        <f t="shared" si="18"/>
        <v>43.1</v>
      </c>
      <c r="BQ34" s="1">
        <f t="shared" si="18"/>
        <v>36.1</v>
      </c>
      <c r="BR34" s="1">
        <f t="shared" si="18"/>
        <v>45.2</v>
      </c>
    </row>
    <row r="35" spans="1:70">
      <c r="A35" s="18">
        <v>2</v>
      </c>
      <c r="B35" s="18">
        <v>3</v>
      </c>
      <c r="C35" s="19">
        <v>34</v>
      </c>
      <c r="D35" s="15">
        <v>1</v>
      </c>
      <c r="E35" s="15">
        <v>0</v>
      </c>
      <c r="F35" s="15">
        <v>2.5</v>
      </c>
      <c r="G35" s="15">
        <v>1.5</v>
      </c>
      <c r="H35" s="15">
        <v>23</v>
      </c>
      <c r="I35" s="15">
        <v>10</v>
      </c>
      <c r="J35" s="15">
        <v>2</v>
      </c>
      <c r="K35" s="15">
        <v>1</v>
      </c>
      <c r="L35" s="15">
        <v>3</v>
      </c>
      <c r="M35" s="15">
        <v>5.5</v>
      </c>
      <c r="N35" s="15">
        <v>7.4</v>
      </c>
      <c r="O35" s="15">
        <v>0.1</v>
      </c>
      <c r="P35" s="15">
        <v>2.4</v>
      </c>
      <c r="Q35" s="15">
        <v>0</v>
      </c>
      <c r="R35" s="15">
        <v>11.8</v>
      </c>
      <c r="S35" s="15">
        <v>0</v>
      </c>
      <c r="T35" s="15">
        <v>4.6918830408999996</v>
      </c>
      <c r="U35" s="15">
        <v>1.6561196623999999</v>
      </c>
      <c r="V35" s="15">
        <v>0</v>
      </c>
      <c r="W35" s="15">
        <v>3.1</v>
      </c>
      <c r="X35" s="15">
        <v>16.899999999999999</v>
      </c>
      <c r="Y35" s="15">
        <v>24.4</v>
      </c>
      <c r="Z35" s="15">
        <v>8.1</v>
      </c>
      <c r="AA35" s="15">
        <v>0</v>
      </c>
      <c r="AB35" s="15">
        <v>2.2000000000000002</v>
      </c>
      <c r="AC35" s="15">
        <v>2.2999999999999998</v>
      </c>
      <c r="AD35" s="15">
        <v>0.9</v>
      </c>
      <c r="AE35" s="15">
        <v>0</v>
      </c>
      <c r="AF35" s="15">
        <v>0</v>
      </c>
      <c r="AG35" s="15">
        <v>0.2</v>
      </c>
      <c r="AH35" s="15">
        <v>1.3</v>
      </c>
      <c r="AI35" s="15">
        <v>0</v>
      </c>
      <c r="AJ35" s="15">
        <v>20.9</v>
      </c>
      <c r="AK35" s="24">
        <v>0.2</v>
      </c>
      <c r="AL35" s="15">
        <v>0</v>
      </c>
      <c r="AM35" s="13">
        <v>2.6</v>
      </c>
      <c r="AN35" s="13">
        <v>10.5</v>
      </c>
      <c r="AO35" s="13">
        <v>3</v>
      </c>
      <c r="AP35" s="13">
        <v>21.5</v>
      </c>
      <c r="AQ35" s="13">
        <v>5.2</v>
      </c>
      <c r="AR35" s="13">
        <v>17.5</v>
      </c>
      <c r="AS35" s="13">
        <v>1.1000000000000001</v>
      </c>
      <c r="AT35" s="13">
        <v>0</v>
      </c>
      <c r="AU35" s="13">
        <v>1.3</v>
      </c>
      <c r="AV35" s="13">
        <v>20.2</v>
      </c>
      <c r="AW35" s="13">
        <v>0.3</v>
      </c>
      <c r="AX35" s="13">
        <v>12.6</v>
      </c>
      <c r="AY35" s="14">
        <v>11.4</v>
      </c>
      <c r="AZ35" s="1">
        <v>7.4</v>
      </c>
      <c r="BB35" s="51">
        <v>17</v>
      </c>
      <c r="BC35" s="1">
        <f>+SUM(AK102:AK111)</f>
        <v>0</v>
      </c>
      <c r="BD35" s="1">
        <f t="shared" ref="BD35:BR35" si="19">+SUM(AL102:AL111)</f>
        <v>1.5</v>
      </c>
      <c r="BE35" s="1">
        <f t="shared" si="19"/>
        <v>20.200000000000003</v>
      </c>
      <c r="BF35" s="1">
        <f t="shared" si="19"/>
        <v>0.2</v>
      </c>
      <c r="BG35" s="1">
        <f t="shared" si="19"/>
        <v>9.4</v>
      </c>
      <c r="BH35" s="1">
        <f t="shared" si="19"/>
        <v>23.4</v>
      </c>
      <c r="BI35" s="1">
        <f t="shared" si="19"/>
        <v>11.7</v>
      </c>
      <c r="BJ35" s="1">
        <f t="shared" si="19"/>
        <v>12.6</v>
      </c>
      <c r="BK35" s="1">
        <f t="shared" si="19"/>
        <v>8.9</v>
      </c>
      <c r="BL35" s="1">
        <f t="shared" si="19"/>
        <v>18.100000000000001</v>
      </c>
      <c r="BM35" s="1">
        <f t="shared" si="19"/>
        <v>6.8999999999999995</v>
      </c>
      <c r="BN35" s="1">
        <f t="shared" si="19"/>
        <v>4.9000000000000004</v>
      </c>
      <c r="BO35" s="1">
        <f t="shared" si="19"/>
        <v>18.7</v>
      </c>
      <c r="BP35" s="1">
        <f t="shared" si="19"/>
        <v>22.8</v>
      </c>
      <c r="BQ35" s="1">
        <f t="shared" si="19"/>
        <v>39.000000000000007</v>
      </c>
      <c r="BR35" s="1">
        <f t="shared" si="19"/>
        <v>41.9</v>
      </c>
    </row>
    <row r="36" spans="1:70">
      <c r="A36" s="18">
        <v>2</v>
      </c>
      <c r="B36" s="18">
        <v>4</v>
      </c>
      <c r="C36" s="19">
        <v>35</v>
      </c>
      <c r="D36" s="15">
        <v>3</v>
      </c>
      <c r="E36" s="15">
        <v>0</v>
      </c>
      <c r="F36" s="15">
        <v>0</v>
      </c>
      <c r="G36" s="15">
        <v>1.5</v>
      </c>
      <c r="H36" s="15">
        <v>1.9</v>
      </c>
      <c r="I36" s="15">
        <v>27.7</v>
      </c>
      <c r="J36" s="15">
        <v>1.5</v>
      </c>
      <c r="K36" s="15">
        <v>21</v>
      </c>
      <c r="L36" s="15">
        <v>0.1</v>
      </c>
      <c r="M36" s="15">
        <v>8.1</v>
      </c>
      <c r="N36" s="15">
        <v>12.1</v>
      </c>
      <c r="O36" s="15">
        <v>10.8</v>
      </c>
      <c r="P36" s="15">
        <v>2</v>
      </c>
      <c r="Q36" s="15">
        <v>0</v>
      </c>
      <c r="R36" s="15">
        <v>14.7</v>
      </c>
      <c r="S36" s="15">
        <v>0</v>
      </c>
      <c r="T36" s="15">
        <v>2.13570129E-2</v>
      </c>
      <c r="U36" s="15">
        <v>2.6971912088999996</v>
      </c>
      <c r="V36" s="15">
        <v>0</v>
      </c>
      <c r="W36" s="15">
        <v>0</v>
      </c>
      <c r="X36" s="15">
        <v>0</v>
      </c>
      <c r="Y36" s="15">
        <v>14.7</v>
      </c>
      <c r="Z36" s="15">
        <v>0</v>
      </c>
      <c r="AA36" s="15">
        <v>0</v>
      </c>
      <c r="AB36" s="15">
        <v>36.200000000000003</v>
      </c>
      <c r="AC36" s="15">
        <v>2.1</v>
      </c>
      <c r="AD36" s="15">
        <v>0</v>
      </c>
      <c r="AE36" s="15">
        <v>0</v>
      </c>
      <c r="AF36" s="15">
        <v>0</v>
      </c>
      <c r="AG36" s="15">
        <v>7.4</v>
      </c>
      <c r="AH36" s="15">
        <v>0</v>
      </c>
      <c r="AI36" s="15">
        <v>0</v>
      </c>
      <c r="AJ36" s="15">
        <v>2.6</v>
      </c>
      <c r="AK36" s="24">
        <v>0</v>
      </c>
      <c r="AL36" s="15">
        <v>0</v>
      </c>
      <c r="AM36" s="13">
        <v>6.4</v>
      </c>
      <c r="AN36" s="13">
        <v>1.3</v>
      </c>
      <c r="AO36" s="13">
        <v>1.8</v>
      </c>
      <c r="AP36" s="13">
        <v>5.5</v>
      </c>
      <c r="AQ36" s="13">
        <v>10.199999999999999</v>
      </c>
      <c r="AR36" s="13">
        <v>12.5</v>
      </c>
      <c r="AS36" s="13">
        <v>0</v>
      </c>
      <c r="AT36" s="13">
        <v>1.8</v>
      </c>
      <c r="AU36" s="13">
        <v>0.5</v>
      </c>
      <c r="AV36" s="13">
        <v>0</v>
      </c>
      <c r="AW36" s="13">
        <v>0</v>
      </c>
      <c r="AX36" s="13">
        <v>13.7</v>
      </c>
      <c r="AY36" s="14">
        <v>12.5</v>
      </c>
      <c r="AZ36" s="1">
        <v>9.4</v>
      </c>
      <c r="BB36" s="51">
        <v>18</v>
      </c>
      <c r="BC36" s="1">
        <f>+SUM(AK112:AK122)</f>
        <v>0</v>
      </c>
      <c r="BD36" s="1">
        <f t="shared" ref="BD36:BR36" si="20">+SUM(AL112:AL122)</f>
        <v>0.2</v>
      </c>
      <c r="BE36" s="1">
        <f t="shared" si="20"/>
        <v>42.5</v>
      </c>
      <c r="BF36" s="1">
        <f t="shared" si="20"/>
        <v>5.6</v>
      </c>
      <c r="BG36" s="1">
        <f t="shared" si="20"/>
        <v>1.1000000000000001</v>
      </c>
      <c r="BH36" s="1">
        <f t="shared" si="20"/>
        <v>24.200000000000003</v>
      </c>
      <c r="BI36" s="1">
        <f t="shared" si="20"/>
        <v>6.2</v>
      </c>
      <c r="BJ36" s="1">
        <f t="shared" si="20"/>
        <v>5.1999999999999993</v>
      </c>
      <c r="BK36" s="1">
        <f t="shared" si="20"/>
        <v>1.4</v>
      </c>
      <c r="BL36" s="1">
        <f t="shared" si="20"/>
        <v>0</v>
      </c>
      <c r="BM36" s="1">
        <f t="shared" si="20"/>
        <v>26.300000000000004</v>
      </c>
      <c r="BN36" s="1">
        <f t="shared" si="20"/>
        <v>4</v>
      </c>
      <c r="BO36" s="1">
        <f t="shared" si="20"/>
        <v>3.4</v>
      </c>
      <c r="BP36" s="1">
        <f t="shared" si="20"/>
        <v>1.5</v>
      </c>
      <c r="BQ36" s="1">
        <f t="shared" si="20"/>
        <v>1.5</v>
      </c>
      <c r="BR36" s="1">
        <f t="shared" si="20"/>
        <v>5.2000000000000011</v>
      </c>
    </row>
    <row r="37" spans="1:70">
      <c r="A37" s="18">
        <v>2</v>
      </c>
      <c r="B37" s="18">
        <v>5</v>
      </c>
      <c r="C37" s="19">
        <v>36</v>
      </c>
      <c r="D37" s="15">
        <v>3</v>
      </c>
      <c r="E37" s="15">
        <v>8.5</v>
      </c>
      <c r="F37" s="15">
        <v>0</v>
      </c>
      <c r="G37" s="15">
        <v>0</v>
      </c>
      <c r="H37" s="15">
        <v>11</v>
      </c>
      <c r="I37" s="15">
        <v>0.1</v>
      </c>
      <c r="J37" s="15">
        <v>0</v>
      </c>
      <c r="K37" s="15">
        <v>17</v>
      </c>
      <c r="L37" s="15">
        <v>1</v>
      </c>
      <c r="M37" s="15">
        <v>9.1</v>
      </c>
      <c r="N37" s="15">
        <v>11.4</v>
      </c>
      <c r="O37" s="15">
        <v>20</v>
      </c>
      <c r="P37" s="15">
        <v>1.3</v>
      </c>
      <c r="Q37" s="15">
        <v>0</v>
      </c>
      <c r="R37" s="15">
        <v>0</v>
      </c>
      <c r="S37" s="15">
        <v>0</v>
      </c>
      <c r="T37" s="15">
        <v>0.91343068360000002</v>
      </c>
      <c r="U37" s="15">
        <v>6.9603683759999999</v>
      </c>
      <c r="V37" s="15">
        <v>0</v>
      </c>
      <c r="W37" s="15">
        <v>0</v>
      </c>
      <c r="X37" s="15">
        <v>0.6</v>
      </c>
      <c r="Y37" s="15">
        <v>2.2999999999999998</v>
      </c>
      <c r="Z37" s="15">
        <v>0</v>
      </c>
      <c r="AA37" s="15">
        <v>0</v>
      </c>
      <c r="AB37" s="15">
        <v>0</v>
      </c>
      <c r="AC37" s="15">
        <v>1.6</v>
      </c>
      <c r="AD37" s="15">
        <v>0</v>
      </c>
      <c r="AE37" s="15">
        <v>0</v>
      </c>
      <c r="AF37" s="15">
        <v>4.8</v>
      </c>
      <c r="AG37" s="15">
        <v>2.2000000000000002</v>
      </c>
      <c r="AH37" s="15">
        <v>8</v>
      </c>
      <c r="AI37" s="15">
        <v>0</v>
      </c>
      <c r="AJ37" s="15">
        <v>0</v>
      </c>
      <c r="AK37" s="24">
        <v>18.5</v>
      </c>
      <c r="AL37" s="15">
        <v>0</v>
      </c>
      <c r="AM37" s="13">
        <v>4.2</v>
      </c>
      <c r="AN37" s="13">
        <v>8.5</v>
      </c>
      <c r="AO37" s="13">
        <v>0</v>
      </c>
      <c r="AP37" s="13">
        <v>2.8</v>
      </c>
      <c r="AQ37" s="13">
        <v>1.5</v>
      </c>
      <c r="AR37" s="13">
        <v>5.5</v>
      </c>
      <c r="AS37" s="13">
        <v>1.7</v>
      </c>
      <c r="AT37" s="13">
        <v>0.5</v>
      </c>
      <c r="AU37" s="13">
        <v>0</v>
      </c>
      <c r="AV37" s="13">
        <v>0.2</v>
      </c>
      <c r="AW37" s="13">
        <v>0.1</v>
      </c>
      <c r="AX37" s="13">
        <v>7.6</v>
      </c>
      <c r="AY37" s="14">
        <v>1.1000000000000001</v>
      </c>
      <c r="AZ37" s="1">
        <v>3.1</v>
      </c>
      <c r="BB37" s="51">
        <v>19</v>
      </c>
      <c r="BC37" s="1">
        <f>+SUM(AK123:AK132)</f>
        <v>0</v>
      </c>
      <c r="BD37" s="1">
        <f t="shared" ref="BD37:BR37" si="21">+SUM(AL123:AL132)</f>
        <v>0</v>
      </c>
      <c r="BE37" s="1">
        <f t="shared" si="21"/>
        <v>6.4</v>
      </c>
      <c r="BF37" s="1">
        <f t="shared" si="21"/>
        <v>6.1999999999999993</v>
      </c>
      <c r="BG37" s="1">
        <f t="shared" si="21"/>
        <v>2.5</v>
      </c>
      <c r="BH37" s="1">
        <f t="shared" si="21"/>
        <v>15.100000000000001</v>
      </c>
      <c r="BI37" s="1">
        <f t="shared" si="21"/>
        <v>1.4</v>
      </c>
      <c r="BJ37" s="1">
        <f t="shared" si="21"/>
        <v>3.9000000000000004</v>
      </c>
      <c r="BK37" s="1">
        <f t="shared" si="21"/>
        <v>0</v>
      </c>
      <c r="BL37" s="1">
        <f t="shared" si="21"/>
        <v>0</v>
      </c>
      <c r="BM37" s="1">
        <f t="shared" si="21"/>
        <v>3.8</v>
      </c>
      <c r="BN37" s="1">
        <f t="shared" si="21"/>
        <v>0</v>
      </c>
      <c r="BO37" s="1">
        <f t="shared" si="21"/>
        <v>4.8</v>
      </c>
      <c r="BP37" s="1">
        <f t="shared" si="21"/>
        <v>0.2</v>
      </c>
      <c r="BQ37" s="1">
        <f t="shared" si="21"/>
        <v>9.6</v>
      </c>
      <c r="BR37" s="1">
        <f t="shared" si="21"/>
        <v>7.6000000000000005</v>
      </c>
    </row>
    <row r="38" spans="1:70">
      <c r="A38" s="18">
        <v>2</v>
      </c>
      <c r="B38" s="18">
        <v>6</v>
      </c>
      <c r="C38" s="19">
        <v>37</v>
      </c>
      <c r="D38" s="15">
        <v>0</v>
      </c>
      <c r="E38" s="15">
        <v>0.1</v>
      </c>
      <c r="F38" s="15">
        <v>1</v>
      </c>
      <c r="G38" s="15">
        <v>0</v>
      </c>
      <c r="H38" s="15">
        <v>3.8</v>
      </c>
      <c r="I38" s="15">
        <v>2.2000000000000002</v>
      </c>
      <c r="J38" s="15">
        <v>0</v>
      </c>
      <c r="K38" s="15">
        <v>9.8000000000000007</v>
      </c>
      <c r="L38" s="15">
        <v>4.8</v>
      </c>
      <c r="M38" s="15">
        <v>7.1</v>
      </c>
      <c r="N38" s="15">
        <v>11.4</v>
      </c>
      <c r="O38" s="15">
        <v>1.2</v>
      </c>
      <c r="P38" s="15">
        <v>0</v>
      </c>
      <c r="Q38" s="15">
        <v>0</v>
      </c>
      <c r="R38" s="15">
        <v>8.8000000000000007</v>
      </c>
      <c r="S38" s="15">
        <v>0</v>
      </c>
      <c r="T38" s="15">
        <v>0.1281420774</v>
      </c>
      <c r="U38" s="15">
        <v>4.7926887118000003</v>
      </c>
      <c r="V38" s="15">
        <v>0</v>
      </c>
      <c r="W38" s="15">
        <v>0</v>
      </c>
      <c r="X38" s="15">
        <v>8.6</v>
      </c>
      <c r="Y38" s="15">
        <v>1.1000000000000001</v>
      </c>
      <c r="Z38" s="15">
        <v>0</v>
      </c>
      <c r="AA38" s="15">
        <v>0</v>
      </c>
      <c r="AB38" s="15">
        <v>0</v>
      </c>
      <c r="AC38" s="15">
        <v>0.1</v>
      </c>
      <c r="AD38" s="15">
        <v>0</v>
      </c>
      <c r="AE38" s="15">
        <v>0</v>
      </c>
      <c r="AF38" s="15">
        <v>2.9</v>
      </c>
      <c r="AG38" s="15">
        <v>0.6</v>
      </c>
      <c r="AH38" s="15">
        <v>0</v>
      </c>
      <c r="AI38" s="15">
        <v>0</v>
      </c>
      <c r="AJ38" s="15">
        <v>20</v>
      </c>
      <c r="AK38" s="24">
        <v>6.5</v>
      </c>
      <c r="AL38" s="15">
        <v>0</v>
      </c>
      <c r="AM38" s="13">
        <v>3.4</v>
      </c>
      <c r="AN38" s="13">
        <v>6.8</v>
      </c>
      <c r="AO38" s="13">
        <v>0</v>
      </c>
      <c r="AP38" s="13">
        <v>3.3</v>
      </c>
      <c r="AQ38" s="13">
        <v>9.3000000000000007</v>
      </c>
      <c r="AR38" s="13">
        <v>7.6</v>
      </c>
      <c r="AS38" s="13">
        <v>1.2</v>
      </c>
      <c r="AT38" s="13">
        <v>1.6</v>
      </c>
      <c r="AU38" s="13">
        <v>2.4</v>
      </c>
      <c r="AV38" s="13">
        <v>0</v>
      </c>
      <c r="AW38" s="13">
        <v>0</v>
      </c>
      <c r="AX38" s="13">
        <v>0</v>
      </c>
      <c r="AY38" s="14">
        <v>6.1</v>
      </c>
      <c r="AZ38" s="1">
        <v>3.3000000000000003</v>
      </c>
      <c r="BB38" s="51">
        <v>20</v>
      </c>
      <c r="BC38" s="1">
        <f>+SUM(AK133:AK142)</f>
        <v>0</v>
      </c>
      <c r="BD38" s="1">
        <f t="shared" ref="BD38:BR38" si="22">+SUM(AL133:AL142)</f>
        <v>0</v>
      </c>
      <c r="BE38" s="1">
        <f t="shared" si="22"/>
        <v>0</v>
      </c>
      <c r="BF38" s="1">
        <f t="shared" si="22"/>
        <v>0</v>
      </c>
      <c r="BG38" s="1">
        <f t="shared" si="22"/>
        <v>20.2</v>
      </c>
      <c r="BH38" s="1">
        <f t="shared" si="22"/>
        <v>6.4</v>
      </c>
      <c r="BI38" s="1">
        <f t="shared" si="22"/>
        <v>8.2000000000000011</v>
      </c>
      <c r="BJ38" s="1">
        <f t="shared" si="22"/>
        <v>0</v>
      </c>
      <c r="BK38" s="1">
        <f t="shared" si="22"/>
        <v>0.30000000000000004</v>
      </c>
      <c r="BL38" s="1">
        <f t="shared" si="22"/>
        <v>0</v>
      </c>
      <c r="BM38" s="1">
        <f t="shared" si="22"/>
        <v>7.3999999999999995</v>
      </c>
      <c r="BN38" s="1">
        <f t="shared" si="22"/>
        <v>1.8</v>
      </c>
      <c r="BO38" s="1">
        <f t="shared" si="22"/>
        <v>0</v>
      </c>
      <c r="BP38" s="1">
        <f t="shared" si="22"/>
        <v>2.9</v>
      </c>
      <c r="BQ38" s="1">
        <f t="shared" si="22"/>
        <v>0</v>
      </c>
      <c r="BR38" s="1">
        <f t="shared" si="22"/>
        <v>0</v>
      </c>
    </row>
    <row r="39" spans="1:70">
      <c r="A39" s="18">
        <v>2</v>
      </c>
      <c r="B39" s="18">
        <v>7</v>
      </c>
      <c r="C39" s="19">
        <v>38</v>
      </c>
      <c r="D39" s="15">
        <v>3</v>
      </c>
      <c r="E39" s="15">
        <v>7.5</v>
      </c>
      <c r="F39" s="15">
        <v>0</v>
      </c>
      <c r="G39" s="15">
        <v>1</v>
      </c>
      <c r="H39" s="15">
        <v>18</v>
      </c>
      <c r="I39" s="15">
        <v>1</v>
      </c>
      <c r="J39" s="15">
        <v>6.5</v>
      </c>
      <c r="K39" s="15">
        <v>1.5</v>
      </c>
      <c r="L39" s="15">
        <v>0.1</v>
      </c>
      <c r="M39" s="15">
        <v>12.5</v>
      </c>
      <c r="N39" s="15">
        <v>7.2</v>
      </c>
      <c r="O39" s="15">
        <v>9.1999999999999993</v>
      </c>
      <c r="P39" s="15">
        <v>7</v>
      </c>
      <c r="Q39" s="15">
        <v>0</v>
      </c>
      <c r="R39" s="15">
        <v>9.8000000000000007</v>
      </c>
      <c r="S39" s="15">
        <v>0</v>
      </c>
      <c r="T39" s="15">
        <v>0</v>
      </c>
      <c r="U39" s="15">
        <v>12.9895747997</v>
      </c>
      <c r="V39" s="15">
        <v>0</v>
      </c>
      <c r="W39" s="15">
        <v>8.3000000000000007</v>
      </c>
      <c r="X39" s="15">
        <v>0</v>
      </c>
      <c r="Y39" s="15">
        <v>0</v>
      </c>
      <c r="Z39" s="15">
        <v>30.5</v>
      </c>
      <c r="AA39" s="15">
        <v>0</v>
      </c>
      <c r="AB39" s="15">
        <v>0</v>
      </c>
      <c r="AC39" s="15">
        <v>8.6</v>
      </c>
      <c r="AD39" s="15">
        <v>0</v>
      </c>
      <c r="AE39" s="15">
        <v>0</v>
      </c>
      <c r="AF39" s="15">
        <v>6.6</v>
      </c>
      <c r="AG39" s="15">
        <v>3</v>
      </c>
      <c r="AH39" s="15">
        <v>8.8000000000000007</v>
      </c>
      <c r="AI39" s="15">
        <v>0</v>
      </c>
      <c r="AJ39" s="15">
        <v>0</v>
      </c>
      <c r="AK39" s="24">
        <v>5.6</v>
      </c>
      <c r="AL39" s="15">
        <v>5.0999999999999996</v>
      </c>
      <c r="AM39" s="13">
        <v>0</v>
      </c>
      <c r="AN39" s="13">
        <v>0.3</v>
      </c>
      <c r="AO39" s="13">
        <v>0</v>
      </c>
      <c r="AP39" s="13">
        <v>29.4</v>
      </c>
      <c r="AQ39" s="13">
        <v>1.3</v>
      </c>
      <c r="AR39" s="13">
        <v>4.2</v>
      </c>
      <c r="AS39" s="13">
        <v>25.5</v>
      </c>
      <c r="AT39" s="13">
        <v>5.4</v>
      </c>
      <c r="AU39" s="13">
        <v>3.9</v>
      </c>
      <c r="AV39" s="13">
        <v>0</v>
      </c>
      <c r="AW39" s="13">
        <v>11.2</v>
      </c>
      <c r="AX39" s="13">
        <v>0</v>
      </c>
      <c r="AY39" s="14">
        <v>2.5</v>
      </c>
      <c r="AZ39" s="1">
        <v>0.1</v>
      </c>
      <c r="BB39" s="51">
        <v>21</v>
      </c>
      <c r="BC39" s="1">
        <f>+SUM(AK143:AK153)</f>
        <v>1.4</v>
      </c>
      <c r="BD39" s="1">
        <f t="shared" ref="BD39:BR39" si="23">+SUM(AL143:AL153)</f>
        <v>0</v>
      </c>
      <c r="BE39" s="1">
        <f t="shared" si="23"/>
        <v>0.6</v>
      </c>
      <c r="BF39" s="1">
        <f t="shared" si="23"/>
        <v>0</v>
      </c>
      <c r="BG39" s="1">
        <f t="shared" si="23"/>
        <v>0</v>
      </c>
      <c r="BH39" s="1">
        <f t="shared" si="23"/>
        <v>0</v>
      </c>
      <c r="BI39" s="1">
        <f t="shared" si="23"/>
        <v>0</v>
      </c>
      <c r="BJ39" s="1">
        <f t="shared" si="23"/>
        <v>0</v>
      </c>
      <c r="BK39" s="1">
        <f t="shared" si="23"/>
        <v>0</v>
      </c>
      <c r="BL39" s="1">
        <f t="shared" si="23"/>
        <v>0</v>
      </c>
      <c r="BM39" s="1">
        <f t="shared" si="23"/>
        <v>0</v>
      </c>
      <c r="BN39" s="1">
        <f t="shared" si="23"/>
        <v>0</v>
      </c>
      <c r="BO39" s="1">
        <f t="shared" si="23"/>
        <v>0</v>
      </c>
      <c r="BP39" s="1">
        <f t="shared" si="23"/>
        <v>12.100000000000001</v>
      </c>
      <c r="BQ39" s="1">
        <f t="shared" si="23"/>
        <v>3</v>
      </c>
      <c r="BR39" s="1">
        <f t="shared" si="23"/>
        <v>0</v>
      </c>
    </row>
    <row r="40" spans="1:70">
      <c r="A40" s="18">
        <v>2</v>
      </c>
      <c r="B40" s="18">
        <v>8</v>
      </c>
      <c r="C40" s="19">
        <v>39</v>
      </c>
      <c r="D40" s="15">
        <v>0</v>
      </c>
      <c r="E40" s="15">
        <v>0</v>
      </c>
      <c r="F40" s="15">
        <v>2.5</v>
      </c>
      <c r="G40" s="15">
        <v>0</v>
      </c>
      <c r="H40" s="15">
        <v>3.5</v>
      </c>
      <c r="I40" s="15">
        <v>0</v>
      </c>
      <c r="J40" s="15">
        <v>5.5</v>
      </c>
      <c r="K40" s="15">
        <v>2.2999999999999998</v>
      </c>
      <c r="L40" s="15">
        <v>4.8</v>
      </c>
      <c r="M40" s="15">
        <v>3</v>
      </c>
      <c r="N40" s="15">
        <v>12</v>
      </c>
      <c r="O40" s="15">
        <v>5.2</v>
      </c>
      <c r="P40" s="15">
        <v>3.2</v>
      </c>
      <c r="Q40" s="15">
        <v>0</v>
      </c>
      <c r="R40" s="15">
        <v>5.4</v>
      </c>
      <c r="S40" s="15">
        <v>5.5</v>
      </c>
      <c r="T40" s="15">
        <v>2.13570129E-2</v>
      </c>
      <c r="U40" s="15">
        <v>5.9099806400999988</v>
      </c>
      <c r="V40" s="15">
        <v>0</v>
      </c>
      <c r="W40" s="15">
        <v>0.4</v>
      </c>
      <c r="X40" s="15">
        <v>2</v>
      </c>
      <c r="Y40" s="15">
        <v>12.7</v>
      </c>
      <c r="Z40" s="15">
        <v>4.4000000000000004</v>
      </c>
      <c r="AA40" s="15">
        <v>14.9</v>
      </c>
      <c r="AB40" s="15">
        <v>0</v>
      </c>
      <c r="AC40" s="15">
        <v>6.8</v>
      </c>
      <c r="AD40" s="15">
        <v>0</v>
      </c>
      <c r="AE40" s="15">
        <v>0</v>
      </c>
      <c r="AF40" s="15">
        <v>4.5999999999999996</v>
      </c>
      <c r="AG40" s="15">
        <v>1.4</v>
      </c>
      <c r="AH40" s="15">
        <v>6.9</v>
      </c>
      <c r="AI40" s="15">
        <v>0</v>
      </c>
      <c r="AJ40" s="15">
        <v>0</v>
      </c>
      <c r="AK40" s="24">
        <v>0</v>
      </c>
      <c r="AL40" s="15">
        <v>3.9</v>
      </c>
      <c r="AM40" s="13">
        <v>0.2</v>
      </c>
      <c r="AN40" s="13">
        <v>3.5</v>
      </c>
      <c r="AO40" s="13">
        <v>0</v>
      </c>
      <c r="AP40" s="13">
        <v>0</v>
      </c>
      <c r="AQ40" s="13">
        <v>2.6</v>
      </c>
      <c r="AR40" s="13">
        <v>14.5</v>
      </c>
      <c r="AS40" s="13">
        <v>21.2</v>
      </c>
      <c r="AT40" s="13">
        <v>11.7</v>
      </c>
      <c r="AU40" s="13">
        <v>1.1000000000000001</v>
      </c>
      <c r="AV40" s="13">
        <v>0</v>
      </c>
      <c r="AW40" s="13">
        <v>0.9</v>
      </c>
      <c r="AX40" s="13">
        <v>0</v>
      </c>
      <c r="AY40" s="14">
        <v>1.9</v>
      </c>
      <c r="AZ40" s="1">
        <v>5.0999999999999996</v>
      </c>
    </row>
    <row r="41" spans="1:70">
      <c r="A41" s="18">
        <v>2</v>
      </c>
      <c r="B41" s="18">
        <v>9</v>
      </c>
      <c r="C41" s="19">
        <v>40</v>
      </c>
      <c r="D41" s="15">
        <v>0</v>
      </c>
      <c r="E41" s="15">
        <v>0</v>
      </c>
      <c r="F41" s="15">
        <v>10</v>
      </c>
      <c r="G41" s="15">
        <v>10.5</v>
      </c>
      <c r="H41" s="15">
        <v>0</v>
      </c>
      <c r="I41" s="15">
        <v>0</v>
      </c>
      <c r="J41" s="15">
        <v>1</v>
      </c>
      <c r="K41" s="15">
        <v>0.5</v>
      </c>
      <c r="L41" s="15">
        <v>0</v>
      </c>
      <c r="M41" s="15">
        <v>5.6</v>
      </c>
      <c r="N41" s="15">
        <v>8.5</v>
      </c>
      <c r="O41" s="15">
        <v>5</v>
      </c>
      <c r="P41" s="15">
        <v>9.1999999999999993</v>
      </c>
      <c r="Q41" s="15">
        <v>3.8</v>
      </c>
      <c r="R41" s="15">
        <v>3.2</v>
      </c>
      <c r="S41" s="15">
        <v>2.4</v>
      </c>
      <c r="T41" s="15">
        <v>2.9831830559999997</v>
      </c>
      <c r="U41" s="15">
        <v>13.957235494800001</v>
      </c>
      <c r="V41" s="15">
        <v>0.1</v>
      </c>
      <c r="W41" s="15">
        <v>0</v>
      </c>
      <c r="X41" s="15">
        <v>2.7</v>
      </c>
      <c r="Y41" s="15">
        <v>0.4</v>
      </c>
      <c r="Z41" s="15">
        <v>11.1</v>
      </c>
      <c r="AA41" s="15">
        <v>0.3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2.2000000000000002</v>
      </c>
      <c r="AH41" s="15">
        <v>2.1</v>
      </c>
      <c r="AI41" s="15">
        <v>0</v>
      </c>
      <c r="AJ41" s="15">
        <v>2.5</v>
      </c>
      <c r="AK41" s="24">
        <v>7.5</v>
      </c>
      <c r="AL41" s="15">
        <v>0.5</v>
      </c>
      <c r="AM41" s="13">
        <v>4.0999999999999996</v>
      </c>
      <c r="AN41" s="13">
        <v>3.1</v>
      </c>
      <c r="AO41" s="13">
        <v>0</v>
      </c>
      <c r="AP41" s="13">
        <v>0</v>
      </c>
      <c r="AQ41" s="13">
        <v>5.6</v>
      </c>
      <c r="AR41" s="13">
        <v>36.700000000000003</v>
      </c>
      <c r="AS41" s="13">
        <v>1.9</v>
      </c>
      <c r="AT41" s="13">
        <v>7.2</v>
      </c>
      <c r="AU41" s="13">
        <v>1.5</v>
      </c>
      <c r="AV41" s="13">
        <v>0</v>
      </c>
      <c r="AW41" s="13">
        <v>24.1</v>
      </c>
      <c r="AX41" s="13">
        <v>1</v>
      </c>
      <c r="AY41" s="14">
        <v>11.1</v>
      </c>
      <c r="AZ41" s="1">
        <v>0</v>
      </c>
    </row>
    <row r="42" spans="1:70">
      <c r="A42" s="18">
        <v>2</v>
      </c>
      <c r="B42" s="18">
        <v>10</v>
      </c>
      <c r="C42" s="19">
        <v>41</v>
      </c>
      <c r="D42" s="15">
        <v>0</v>
      </c>
      <c r="E42" s="15">
        <v>1</v>
      </c>
      <c r="F42" s="15">
        <v>0.1</v>
      </c>
      <c r="G42" s="15">
        <v>0</v>
      </c>
      <c r="H42" s="15">
        <v>0.8</v>
      </c>
      <c r="I42" s="15">
        <v>0</v>
      </c>
      <c r="J42" s="15">
        <v>0</v>
      </c>
      <c r="K42" s="15">
        <v>4</v>
      </c>
      <c r="L42" s="15">
        <v>0</v>
      </c>
      <c r="M42" s="15">
        <v>6.7</v>
      </c>
      <c r="N42" s="15">
        <v>16.899999999999999</v>
      </c>
      <c r="O42" s="15">
        <v>0.1</v>
      </c>
      <c r="P42" s="15">
        <v>8.1999999999999993</v>
      </c>
      <c r="Q42" s="15">
        <v>9.8000000000000007</v>
      </c>
      <c r="R42" s="15">
        <v>0</v>
      </c>
      <c r="S42" s="15">
        <v>3.2</v>
      </c>
      <c r="T42" s="15">
        <v>2.13570129E-2</v>
      </c>
      <c r="U42" s="15">
        <v>9.5089222581000001</v>
      </c>
      <c r="V42" s="15">
        <v>0</v>
      </c>
      <c r="W42" s="15">
        <v>11.5</v>
      </c>
      <c r="X42" s="15">
        <v>7.7</v>
      </c>
      <c r="Y42" s="15">
        <v>4.8</v>
      </c>
      <c r="Z42" s="15">
        <v>2.5</v>
      </c>
      <c r="AA42" s="15">
        <v>12.2</v>
      </c>
      <c r="AB42" s="15">
        <v>0</v>
      </c>
      <c r="AC42" s="15">
        <v>0</v>
      </c>
      <c r="AD42" s="15">
        <v>0</v>
      </c>
      <c r="AE42" s="15">
        <v>7</v>
      </c>
      <c r="AF42" s="15">
        <v>0</v>
      </c>
      <c r="AG42" s="15">
        <v>3</v>
      </c>
      <c r="AH42" s="15">
        <v>0</v>
      </c>
      <c r="AI42" s="15">
        <v>0</v>
      </c>
      <c r="AJ42" s="15">
        <v>4.3</v>
      </c>
      <c r="AK42" s="24">
        <v>7.5</v>
      </c>
      <c r="AL42" s="15">
        <v>3.5</v>
      </c>
      <c r="AM42" s="13">
        <v>0.3</v>
      </c>
      <c r="AN42" s="13">
        <v>32.799999999999997</v>
      </c>
      <c r="AO42" s="13">
        <v>2.4</v>
      </c>
      <c r="AP42" s="13">
        <v>1.9</v>
      </c>
      <c r="AQ42" s="13">
        <v>1</v>
      </c>
      <c r="AR42" s="13">
        <v>6.1</v>
      </c>
      <c r="AS42" s="13">
        <v>8.6</v>
      </c>
      <c r="AT42" s="13">
        <v>9.9</v>
      </c>
      <c r="AU42" s="13">
        <v>10</v>
      </c>
      <c r="AV42" s="13">
        <v>0</v>
      </c>
      <c r="AW42" s="13">
        <v>5.5</v>
      </c>
      <c r="AX42" s="13">
        <v>3.5</v>
      </c>
      <c r="AY42" s="14">
        <v>10.9</v>
      </c>
      <c r="AZ42" s="1">
        <v>0</v>
      </c>
    </row>
    <row r="43" spans="1:70">
      <c r="A43" s="18">
        <v>2</v>
      </c>
      <c r="B43" s="18">
        <v>11</v>
      </c>
      <c r="C43" s="19">
        <v>42</v>
      </c>
      <c r="D43" s="15">
        <v>5</v>
      </c>
      <c r="E43" s="15">
        <v>0.1</v>
      </c>
      <c r="F43" s="15">
        <v>0.1</v>
      </c>
      <c r="G43" s="15">
        <v>3.5</v>
      </c>
      <c r="H43" s="15">
        <v>3.1</v>
      </c>
      <c r="I43" s="15">
        <v>4</v>
      </c>
      <c r="J43" s="15">
        <v>0</v>
      </c>
      <c r="K43" s="15">
        <v>4.5</v>
      </c>
      <c r="L43" s="15">
        <v>0</v>
      </c>
      <c r="M43" s="15">
        <v>13</v>
      </c>
      <c r="N43" s="15">
        <v>6.2</v>
      </c>
      <c r="O43" s="15">
        <v>11.8</v>
      </c>
      <c r="P43" s="15">
        <v>3.8</v>
      </c>
      <c r="Q43" s="15">
        <v>5</v>
      </c>
      <c r="R43" s="15">
        <v>8.8000000000000007</v>
      </c>
      <c r="S43" s="15">
        <v>12.4</v>
      </c>
      <c r="T43" s="15">
        <v>10.1625044081</v>
      </c>
      <c r="U43" s="15">
        <v>0.48528860349999997</v>
      </c>
      <c r="V43" s="15">
        <v>0</v>
      </c>
      <c r="W43" s="15">
        <v>1.3</v>
      </c>
      <c r="X43" s="15">
        <v>0</v>
      </c>
      <c r="Y43" s="15">
        <v>7.2</v>
      </c>
      <c r="Z43" s="15">
        <v>1.1000000000000001</v>
      </c>
      <c r="AA43" s="15">
        <v>1.8</v>
      </c>
      <c r="AB43" s="15">
        <v>0.7</v>
      </c>
      <c r="AC43" s="15">
        <v>0</v>
      </c>
      <c r="AD43" s="15">
        <v>0</v>
      </c>
      <c r="AE43" s="15">
        <v>1.2</v>
      </c>
      <c r="AF43" s="15">
        <v>8.8000000000000007</v>
      </c>
      <c r="AG43" s="15">
        <v>2.2000000000000002</v>
      </c>
      <c r="AH43" s="15">
        <v>5.2</v>
      </c>
      <c r="AI43" s="15">
        <v>20.8</v>
      </c>
      <c r="AJ43" s="15">
        <v>1.4</v>
      </c>
      <c r="AK43" s="24">
        <v>4.3</v>
      </c>
      <c r="AL43" s="15">
        <v>10</v>
      </c>
      <c r="AM43" s="13">
        <v>0</v>
      </c>
      <c r="AN43" s="13">
        <v>43.4</v>
      </c>
      <c r="AO43" s="13">
        <v>19.2</v>
      </c>
      <c r="AP43" s="13">
        <v>0</v>
      </c>
      <c r="AQ43" s="13">
        <v>0</v>
      </c>
      <c r="AR43" s="13">
        <v>2.5</v>
      </c>
      <c r="AS43" s="13">
        <v>26.1</v>
      </c>
      <c r="AT43" s="13">
        <v>9.6999999999999993</v>
      </c>
      <c r="AU43" s="13">
        <v>6</v>
      </c>
      <c r="AV43" s="13">
        <v>0</v>
      </c>
      <c r="AW43" s="13">
        <v>1</v>
      </c>
      <c r="AX43" s="13">
        <v>1</v>
      </c>
      <c r="AY43" s="14">
        <v>2</v>
      </c>
      <c r="AZ43" s="1">
        <v>7.8</v>
      </c>
    </row>
    <row r="44" spans="1:70">
      <c r="A44" s="18">
        <v>2</v>
      </c>
      <c r="B44" s="18">
        <v>12</v>
      </c>
      <c r="C44" s="19">
        <v>43</v>
      </c>
      <c r="D44" s="15">
        <v>2</v>
      </c>
      <c r="E44" s="15">
        <v>0</v>
      </c>
      <c r="F44" s="15">
        <v>1.5</v>
      </c>
      <c r="G44" s="15">
        <v>0.1</v>
      </c>
      <c r="H44" s="15">
        <v>12.2</v>
      </c>
      <c r="I44" s="15">
        <v>8.1999999999999993</v>
      </c>
      <c r="J44" s="15">
        <v>4.4000000000000004</v>
      </c>
      <c r="K44" s="15">
        <v>2</v>
      </c>
      <c r="L44" s="15">
        <v>3</v>
      </c>
      <c r="M44" s="15">
        <v>6</v>
      </c>
      <c r="N44" s="15">
        <v>14.7</v>
      </c>
      <c r="O44" s="15">
        <v>7</v>
      </c>
      <c r="P44" s="15">
        <v>0</v>
      </c>
      <c r="Q44" s="15">
        <v>4.4000000000000004</v>
      </c>
      <c r="R44" s="15">
        <v>5.8</v>
      </c>
      <c r="S44" s="15">
        <v>1.6</v>
      </c>
      <c r="T44" s="15">
        <v>2.5073428928999997</v>
      </c>
      <c r="U44" s="15">
        <v>0.51256830959999999</v>
      </c>
      <c r="V44" s="15">
        <v>0</v>
      </c>
      <c r="W44" s="15">
        <v>0.1</v>
      </c>
      <c r="X44" s="15">
        <v>0</v>
      </c>
      <c r="Y44" s="15">
        <v>21.4</v>
      </c>
      <c r="Z44" s="15">
        <v>6.5</v>
      </c>
      <c r="AA44" s="15">
        <v>8.1999999999999993</v>
      </c>
      <c r="AB44" s="15">
        <v>10</v>
      </c>
      <c r="AC44" s="15">
        <v>0</v>
      </c>
      <c r="AD44" s="15">
        <v>2.8</v>
      </c>
      <c r="AE44" s="15">
        <v>0.3</v>
      </c>
      <c r="AF44" s="15">
        <v>2.6</v>
      </c>
      <c r="AG44" s="15">
        <v>3.2</v>
      </c>
      <c r="AH44" s="15">
        <v>0.2</v>
      </c>
      <c r="AI44" s="15">
        <v>0.8</v>
      </c>
      <c r="AJ44" s="15">
        <v>0</v>
      </c>
      <c r="AK44" s="24">
        <v>21.2</v>
      </c>
      <c r="AL44" s="15">
        <v>0</v>
      </c>
      <c r="AM44" s="13">
        <v>7.5</v>
      </c>
      <c r="AN44" s="13">
        <v>0</v>
      </c>
      <c r="AO44" s="13">
        <v>4.3</v>
      </c>
      <c r="AP44" s="13">
        <v>0</v>
      </c>
      <c r="AQ44" s="13">
        <v>0.8</v>
      </c>
      <c r="AR44" s="13">
        <v>1.9</v>
      </c>
      <c r="AS44" s="13">
        <v>14.3</v>
      </c>
      <c r="AT44" s="13">
        <v>3.1</v>
      </c>
      <c r="AU44" s="13">
        <v>0.2</v>
      </c>
      <c r="AV44" s="13">
        <v>0</v>
      </c>
      <c r="AW44" s="13">
        <v>8.9</v>
      </c>
      <c r="AX44" s="13">
        <v>2.2999999999999998</v>
      </c>
      <c r="AY44" s="14">
        <v>1.4</v>
      </c>
      <c r="AZ44" s="1">
        <v>2.9</v>
      </c>
    </row>
    <row r="45" spans="1:70">
      <c r="A45" s="18">
        <v>2</v>
      </c>
      <c r="B45" s="18">
        <v>13</v>
      </c>
      <c r="C45" s="19">
        <v>44</v>
      </c>
      <c r="D45" s="15">
        <v>0</v>
      </c>
      <c r="E45" s="15">
        <v>4.5</v>
      </c>
      <c r="F45" s="15">
        <v>0</v>
      </c>
      <c r="G45" s="15">
        <v>2</v>
      </c>
      <c r="H45" s="15">
        <v>16.8</v>
      </c>
      <c r="I45" s="15">
        <v>5</v>
      </c>
      <c r="J45" s="15">
        <v>0</v>
      </c>
      <c r="K45" s="15">
        <v>0.5</v>
      </c>
      <c r="L45" s="15">
        <v>8.5</v>
      </c>
      <c r="M45" s="15">
        <v>1.5</v>
      </c>
      <c r="N45" s="15">
        <v>0</v>
      </c>
      <c r="O45" s="15">
        <v>1.4</v>
      </c>
      <c r="P45" s="15">
        <v>1.5</v>
      </c>
      <c r="Q45" s="15">
        <v>4</v>
      </c>
      <c r="R45" s="15">
        <v>9</v>
      </c>
      <c r="S45" s="15">
        <v>4.4000000000000004</v>
      </c>
      <c r="T45" s="15">
        <v>2.2752376458999994</v>
      </c>
      <c r="U45" s="15">
        <v>10.379372593199999</v>
      </c>
      <c r="V45" s="15">
        <v>0</v>
      </c>
      <c r="W45" s="15">
        <v>1.3</v>
      </c>
      <c r="X45" s="15">
        <v>0.7</v>
      </c>
      <c r="Y45" s="15">
        <v>0.5</v>
      </c>
      <c r="Z45" s="15">
        <v>3.3</v>
      </c>
      <c r="AA45" s="15">
        <v>17.8</v>
      </c>
      <c r="AB45" s="15">
        <v>12.1</v>
      </c>
      <c r="AC45" s="15">
        <v>0</v>
      </c>
      <c r="AD45" s="15">
        <v>3.8</v>
      </c>
      <c r="AE45" s="15">
        <v>10.8</v>
      </c>
      <c r="AF45" s="15">
        <v>0.2</v>
      </c>
      <c r="AG45" s="15">
        <v>0.2</v>
      </c>
      <c r="AH45" s="15">
        <v>3.7</v>
      </c>
      <c r="AI45" s="15">
        <v>0</v>
      </c>
      <c r="AJ45" s="15">
        <v>0</v>
      </c>
      <c r="AK45" s="24">
        <v>1</v>
      </c>
      <c r="AL45" s="15">
        <v>0</v>
      </c>
      <c r="AM45" s="13">
        <v>27.1</v>
      </c>
      <c r="AN45" s="13">
        <v>0</v>
      </c>
      <c r="AO45" s="13">
        <v>6.8</v>
      </c>
      <c r="AP45" s="13">
        <v>1.2</v>
      </c>
      <c r="AQ45" s="13">
        <v>0</v>
      </c>
      <c r="AR45" s="13">
        <v>17.5</v>
      </c>
      <c r="AS45" s="13">
        <v>14.3</v>
      </c>
      <c r="AT45" s="13">
        <v>0.5</v>
      </c>
      <c r="AU45" s="13">
        <v>11.1</v>
      </c>
      <c r="AV45" s="13">
        <v>1</v>
      </c>
      <c r="AW45" s="13">
        <v>1</v>
      </c>
      <c r="AX45" s="13">
        <v>0</v>
      </c>
      <c r="AY45" s="14">
        <v>0.1</v>
      </c>
      <c r="AZ45" s="1">
        <v>9.5</v>
      </c>
    </row>
    <row r="46" spans="1:70">
      <c r="A46" s="18">
        <v>2</v>
      </c>
      <c r="B46" s="18">
        <v>14</v>
      </c>
      <c r="C46" s="19">
        <v>45</v>
      </c>
      <c r="D46" s="15">
        <v>0</v>
      </c>
      <c r="E46" s="15">
        <v>2.5</v>
      </c>
      <c r="F46" s="15">
        <v>1.5</v>
      </c>
      <c r="G46" s="15">
        <v>3</v>
      </c>
      <c r="H46" s="15">
        <v>4.4000000000000004</v>
      </c>
      <c r="I46" s="15">
        <v>2.2999999999999998</v>
      </c>
      <c r="J46" s="15">
        <v>19</v>
      </c>
      <c r="K46" s="15">
        <v>4</v>
      </c>
      <c r="L46" s="15">
        <v>11</v>
      </c>
      <c r="M46" s="15">
        <v>6</v>
      </c>
      <c r="N46" s="15">
        <v>7</v>
      </c>
      <c r="O46" s="15">
        <v>21.4</v>
      </c>
      <c r="P46" s="15">
        <v>11.5</v>
      </c>
      <c r="Q46" s="15">
        <v>8.8000000000000007</v>
      </c>
      <c r="R46" s="15">
        <v>4.2</v>
      </c>
      <c r="S46" s="15">
        <v>5.9</v>
      </c>
      <c r="T46" s="15">
        <v>7.1446539408999996</v>
      </c>
      <c r="U46" s="15">
        <v>4.8980405196000003</v>
      </c>
      <c r="V46" s="15">
        <v>0</v>
      </c>
      <c r="W46" s="15">
        <v>0</v>
      </c>
      <c r="X46" s="15">
        <v>0.7</v>
      </c>
      <c r="Y46" s="15">
        <v>0</v>
      </c>
      <c r="Z46" s="15">
        <v>0</v>
      </c>
      <c r="AA46" s="15">
        <v>0</v>
      </c>
      <c r="AB46" s="15">
        <v>11.8</v>
      </c>
      <c r="AC46" s="15">
        <v>12.1</v>
      </c>
      <c r="AD46" s="15">
        <v>0.6</v>
      </c>
      <c r="AE46" s="15">
        <v>19.399999999999999</v>
      </c>
      <c r="AF46" s="15">
        <v>1.3</v>
      </c>
      <c r="AG46" s="15">
        <v>0</v>
      </c>
      <c r="AH46" s="15">
        <v>11</v>
      </c>
      <c r="AI46" s="15">
        <v>0.3</v>
      </c>
      <c r="AJ46" s="15">
        <v>22.8</v>
      </c>
      <c r="AK46" s="24">
        <v>30.1</v>
      </c>
      <c r="AL46" s="15">
        <v>7.6</v>
      </c>
      <c r="AM46" s="13">
        <v>15.3</v>
      </c>
      <c r="AN46" s="13">
        <v>0</v>
      </c>
      <c r="AO46" s="13">
        <v>3</v>
      </c>
      <c r="AP46" s="13">
        <v>10.9</v>
      </c>
      <c r="AQ46" s="13">
        <v>0</v>
      </c>
      <c r="AR46" s="13">
        <v>0.7</v>
      </c>
      <c r="AS46" s="13">
        <v>16.100000000000001</v>
      </c>
      <c r="AT46" s="13">
        <v>0</v>
      </c>
      <c r="AU46" s="13">
        <v>6.1</v>
      </c>
      <c r="AV46" s="13">
        <v>5</v>
      </c>
      <c r="AW46" s="13">
        <v>1.3</v>
      </c>
      <c r="AX46" s="13">
        <v>0</v>
      </c>
      <c r="AY46" s="14">
        <v>9.1</v>
      </c>
      <c r="AZ46" s="1">
        <v>16.7</v>
      </c>
    </row>
    <row r="47" spans="1:70">
      <c r="A47" s="18">
        <v>2</v>
      </c>
      <c r="B47" s="18">
        <v>15</v>
      </c>
      <c r="C47" s="19">
        <v>46</v>
      </c>
      <c r="D47" s="15">
        <v>9</v>
      </c>
      <c r="E47" s="15">
        <v>4</v>
      </c>
      <c r="F47" s="15">
        <v>1.5</v>
      </c>
      <c r="G47" s="15">
        <v>10</v>
      </c>
      <c r="H47" s="15">
        <v>7</v>
      </c>
      <c r="I47" s="15">
        <v>7.5</v>
      </c>
      <c r="J47" s="15">
        <v>5</v>
      </c>
      <c r="K47" s="15">
        <v>1</v>
      </c>
      <c r="L47" s="15">
        <v>18</v>
      </c>
      <c r="M47" s="15">
        <v>10.5</v>
      </c>
      <c r="N47" s="15">
        <v>5.8</v>
      </c>
      <c r="O47" s="15">
        <v>9.4</v>
      </c>
      <c r="P47" s="15">
        <v>3.8</v>
      </c>
      <c r="Q47" s="15">
        <v>3.2</v>
      </c>
      <c r="R47" s="15">
        <v>8.5</v>
      </c>
      <c r="S47" s="15">
        <v>3.4</v>
      </c>
      <c r="T47" s="15">
        <v>3.2975523702</v>
      </c>
      <c r="U47" s="15">
        <v>3.7454721609999999</v>
      </c>
      <c r="V47" s="15">
        <v>0</v>
      </c>
      <c r="W47" s="15">
        <v>0</v>
      </c>
      <c r="X47" s="15">
        <v>1.4</v>
      </c>
      <c r="Y47" s="15">
        <v>0</v>
      </c>
      <c r="Z47" s="15">
        <v>4.3</v>
      </c>
      <c r="AA47" s="15">
        <v>5.8</v>
      </c>
      <c r="AB47" s="15">
        <v>0.5</v>
      </c>
      <c r="AC47" s="15">
        <v>5.2</v>
      </c>
      <c r="AD47" s="15">
        <v>0</v>
      </c>
      <c r="AE47" s="15">
        <v>3.2</v>
      </c>
      <c r="AF47" s="15">
        <v>5</v>
      </c>
      <c r="AG47" s="15">
        <v>0.1</v>
      </c>
      <c r="AH47" s="15">
        <v>0</v>
      </c>
      <c r="AI47" s="15">
        <v>16.5</v>
      </c>
      <c r="AJ47" s="15">
        <v>0</v>
      </c>
      <c r="AK47" s="24">
        <v>0</v>
      </c>
      <c r="AL47" s="15">
        <v>6</v>
      </c>
      <c r="AM47" s="13">
        <v>9.8000000000000007</v>
      </c>
      <c r="AN47" s="13">
        <v>1.9</v>
      </c>
      <c r="AO47" s="13">
        <v>10.1</v>
      </c>
      <c r="AP47" s="13">
        <v>0</v>
      </c>
      <c r="AQ47" s="13">
        <v>0</v>
      </c>
      <c r="AR47" s="13">
        <v>0.3</v>
      </c>
      <c r="AS47" s="13">
        <v>0.1</v>
      </c>
      <c r="AT47" s="13">
        <v>0</v>
      </c>
      <c r="AU47" s="13">
        <v>0.1</v>
      </c>
      <c r="AV47" s="13">
        <v>2.5</v>
      </c>
      <c r="AW47" s="13">
        <v>0</v>
      </c>
      <c r="AX47" s="13">
        <v>0</v>
      </c>
      <c r="AY47" s="14">
        <v>18.100000000000001</v>
      </c>
      <c r="AZ47" s="1">
        <v>11.399999999999999</v>
      </c>
    </row>
    <row r="48" spans="1:70">
      <c r="A48" s="18">
        <v>2</v>
      </c>
      <c r="B48" s="18">
        <v>16</v>
      </c>
      <c r="C48" s="19">
        <v>47</v>
      </c>
      <c r="D48" s="15">
        <v>6</v>
      </c>
      <c r="E48" s="15">
        <v>1</v>
      </c>
      <c r="F48" s="15">
        <v>10</v>
      </c>
      <c r="G48" s="15">
        <v>1</v>
      </c>
      <c r="H48" s="15">
        <v>5.6</v>
      </c>
      <c r="I48" s="15">
        <v>1</v>
      </c>
      <c r="J48" s="15">
        <v>0</v>
      </c>
      <c r="K48" s="15">
        <v>3</v>
      </c>
      <c r="L48" s="15">
        <v>6</v>
      </c>
      <c r="M48" s="15">
        <v>3.6</v>
      </c>
      <c r="N48" s="15">
        <v>7.6</v>
      </c>
      <c r="O48" s="15">
        <v>1.6</v>
      </c>
      <c r="P48" s="15">
        <v>0.1</v>
      </c>
      <c r="Q48" s="15">
        <v>2.2000000000000002</v>
      </c>
      <c r="R48" s="15">
        <v>11.6</v>
      </c>
      <c r="S48" s="15">
        <v>0</v>
      </c>
      <c r="T48" s="15">
        <v>8.5678053789999993</v>
      </c>
      <c r="U48" s="15">
        <v>9.8214965527999993</v>
      </c>
      <c r="V48" s="15">
        <v>0</v>
      </c>
      <c r="W48" s="15">
        <v>0</v>
      </c>
      <c r="X48" s="15">
        <v>0.3</v>
      </c>
      <c r="Y48" s="15">
        <v>0</v>
      </c>
      <c r="Z48" s="15">
        <v>10</v>
      </c>
      <c r="AA48" s="15">
        <v>0</v>
      </c>
      <c r="AB48" s="15">
        <v>0</v>
      </c>
      <c r="AC48" s="15">
        <v>0.5</v>
      </c>
      <c r="AD48" s="15">
        <v>40.200000000000003</v>
      </c>
      <c r="AE48" s="15">
        <v>0</v>
      </c>
      <c r="AF48" s="15">
        <v>1.4</v>
      </c>
      <c r="AG48" s="15">
        <v>0</v>
      </c>
      <c r="AH48" s="15">
        <v>12</v>
      </c>
      <c r="AI48" s="15">
        <v>0.3</v>
      </c>
      <c r="AJ48" s="15">
        <v>2</v>
      </c>
      <c r="AK48" s="24">
        <v>19</v>
      </c>
      <c r="AL48" s="15">
        <v>6.2</v>
      </c>
      <c r="AM48" s="13">
        <v>3.1</v>
      </c>
      <c r="AN48" s="13">
        <v>8.5</v>
      </c>
      <c r="AO48" s="13">
        <v>0</v>
      </c>
      <c r="AP48" s="13">
        <v>16.600000000000001</v>
      </c>
      <c r="AQ48" s="13">
        <v>0.3</v>
      </c>
      <c r="AR48" s="13">
        <v>0</v>
      </c>
      <c r="AS48" s="13">
        <v>4.3</v>
      </c>
      <c r="AT48" s="13">
        <v>0</v>
      </c>
      <c r="AU48" s="13">
        <v>0</v>
      </c>
      <c r="AV48" s="13">
        <v>1.5</v>
      </c>
      <c r="AW48" s="13">
        <v>0</v>
      </c>
      <c r="AX48" s="13">
        <v>0.8</v>
      </c>
      <c r="AY48" s="14">
        <v>0.4</v>
      </c>
      <c r="AZ48" s="1">
        <v>10.4</v>
      </c>
    </row>
    <row r="49" spans="1:52">
      <c r="A49" s="18">
        <v>2</v>
      </c>
      <c r="B49" s="18">
        <v>17</v>
      </c>
      <c r="C49" s="19">
        <v>48</v>
      </c>
      <c r="D49" s="15">
        <v>2</v>
      </c>
      <c r="E49" s="15">
        <v>0</v>
      </c>
      <c r="F49" s="15">
        <v>0</v>
      </c>
      <c r="G49" s="15">
        <v>0</v>
      </c>
      <c r="H49" s="15">
        <v>0</v>
      </c>
      <c r="I49" s="15">
        <v>7.5</v>
      </c>
      <c r="J49" s="15">
        <v>1</v>
      </c>
      <c r="K49" s="15">
        <v>0</v>
      </c>
      <c r="L49" s="15">
        <v>1</v>
      </c>
      <c r="M49" s="15">
        <v>4.0999999999999996</v>
      </c>
      <c r="N49" s="15">
        <v>4.5</v>
      </c>
      <c r="O49" s="15">
        <v>20.399999999999999</v>
      </c>
      <c r="P49" s="15">
        <v>2.2000000000000002</v>
      </c>
      <c r="Q49" s="15">
        <v>7</v>
      </c>
      <c r="R49" s="15">
        <v>10.4</v>
      </c>
      <c r="S49" s="15">
        <v>0</v>
      </c>
      <c r="T49" s="15">
        <v>0.53887124689999988</v>
      </c>
      <c r="U49" s="15">
        <v>2.0716302512999998</v>
      </c>
      <c r="V49" s="15">
        <v>0</v>
      </c>
      <c r="W49" s="15">
        <v>6.1</v>
      </c>
      <c r="X49" s="15">
        <v>10</v>
      </c>
      <c r="Y49" s="15">
        <v>6.4</v>
      </c>
      <c r="Z49" s="15">
        <v>4.5</v>
      </c>
      <c r="AA49" s="15">
        <v>0</v>
      </c>
      <c r="AB49" s="15">
        <v>0</v>
      </c>
      <c r="AC49" s="15">
        <v>1.2</v>
      </c>
      <c r="AD49" s="15">
        <v>30.4</v>
      </c>
      <c r="AE49" s="15">
        <v>0.4</v>
      </c>
      <c r="AF49" s="15">
        <v>7.2</v>
      </c>
      <c r="AG49" s="15">
        <v>0</v>
      </c>
      <c r="AH49" s="15">
        <v>2.6</v>
      </c>
      <c r="AI49" s="15">
        <v>0</v>
      </c>
      <c r="AJ49" s="15">
        <v>1.8</v>
      </c>
      <c r="AK49" s="24">
        <v>7.8</v>
      </c>
      <c r="AL49" s="15">
        <v>3.7</v>
      </c>
      <c r="AM49" s="13">
        <v>7.2</v>
      </c>
      <c r="AN49" s="13">
        <v>2.6</v>
      </c>
      <c r="AO49" s="13">
        <v>7</v>
      </c>
      <c r="AP49" s="13">
        <v>6.8</v>
      </c>
      <c r="AQ49" s="13">
        <v>0</v>
      </c>
      <c r="AR49" s="13">
        <v>0.2</v>
      </c>
      <c r="AS49" s="13">
        <v>9.9</v>
      </c>
      <c r="AT49" s="13">
        <v>0</v>
      </c>
      <c r="AU49" s="13">
        <v>0</v>
      </c>
      <c r="AV49" s="13">
        <v>0</v>
      </c>
      <c r="AW49" s="13">
        <v>20.5</v>
      </c>
      <c r="AX49" s="13">
        <v>0.3</v>
      </c>
      <c r="AY49" s="14">
        <v>2.8</v>
      </c>
      <c r="AZ49" s="1">
        <v>8.6</v>
      </c>
    </row>
    <row r="50" spans="1:52">
      <c r="A50" s="18">
        <v>2</v>
      </c>
      <c r="B50" s="18">
        <v>18</v>
      </c>
      <c r="C50" s="19">
        <v>49</v>
      </c>
      <c r="D50" s="15">
        <v>4</v>
      </c>
      <c r="E50" s="15">
        <v>12</v>
      </c>
      <c r="F50" s="15">
        <v>0.1</v>
      </c>
      <c r="G50" s="15">
        <v>6.5</v>
      </c>
      <c r="H50" s="15">
        <v>0.1</v>
      </c>
      <c r="I50" s="15">
        <v>2</v>
      </c>
      <c r="J50" s="15">
        <v>0.5</v>
      </c>
      <c r="K50" s="15">
        <v>12.5</v>
      </c>
      <c r="L50" s="15">
        <v>5.5</v>
      </c>
      <c r="M50" s="15">
        <v>5.2</v>
      </c>
      <c r="N50" s="15">
        <v>8.1999999999999993</v>
      </c>
      <c r="O50" s="15">
        <v>1.2</v>
      </c>
      <c r="P50" s="15">
        <v>9.9</v>
      </c>
      <c r="Q50" s="15">
        <v>10.8</v>
      </c>
      <c r="R50" s="15">
        <v>12</v>
      </c>
      <c r="S50" s="15">
        <v>0</v>
      </c>
      <c r="T50" s="15">
        <v>0.87901074490000008</v>
      </c>
      <c r="U50" s="15">
        <v>0.62611937130000006</v>
      </c>
      <c r="V50" s="15">
        <v>0</v>
      </c>
      <c r="W50" s="15">
        <v>1.5</v>
      </c>
      <c r="X50" s="15">
        <v>17.8</v>
      </c>
      <c r="Y50" s="15">
        <v>3.3</v>
      </c>
      <c r="Z50" s="15">
        <v>1.5</v>
      </c>
      <c r="AA50" s="15">
        <v>0</v>
      </c>
      <c r="AB50" s="15">
        <v>0.8</v>
      </c>
      <c r="AC50" s="15">
        <v>0</v>
      </c>
      <c r="AD50" s="15">
        <v>5.4</v>
      </c>
      <c r="AE50" s="15">
        <v>23.6</v>
      </c>
      <c r="AF50" s="15">
        <v>1.3</v>
      </c>
      <c r="AG50" s="15">
        <v>0</v>
      </c>
      <c r="AH50" s="15">
        <v>11</v>
      </c>
      <c r="AI50" s="15">
        <v>2</v>
      </c>
      <c r="AJ50" s="15">
        <v>1.4</v>
      </c>
      <c r="AK50" s="24">
        <v>9.1999999999999993</v>
      </c>
      <c r="AL50" s="15">
        <v>4.3</v>
      </c>
      <c r="AM50" s="13">
        <v>2</v>
      </c>
      <c r="AN50" s="13">
        <v>0</v>
      </c>
      <c r="AO50" s="13">
        <v>1.3</v>
      </c>
      <c r="AP50" s="13">
        <v>19.399999999999999</v>
      </c>
      <c r="AQ50" s="13">
        <v>8.6999999999999993</v>
      </c>
      <c r="AR50" s="13">
        <v>0</v>
      </c>
      <c r="AS50" s="13">
        <v>8.1</v>
      </c>
      <c r="AT50" s="13">
        <v>0.3</v>
      </c>
      <c r="AU50" s="13">
        <v>0</v>
      </c>
      <c r="AV50" s="13">
        <v>0</v>
      </c>
      <c r="AW50" s="13">
        <v>0.1</v>
      </c>
      <c r="AX50" s="13">
        <v>8.5</v>
      </c>
      <c r="AY50" s="14">
        <v>2</v>
      </c>
      <c r="AZ50" s="1">
        <v>5</v>
      </c>
    </row>
    <row r="51" spans="1:52">
      <c r="A51" s="18">
        <v>2</v>
      </c>
      <c r="B51" s="18">
        <v>19</v>
      </c>
      <c r="C51" s="19">
        <v>50</v>
      </c>
      <c r="D51" s="15">
        <v>0</v>
      </c>
      <c r="E51" s="15">
        <v>2</v>
      </c>
      <c r="F51" s="15">
        <v>4.5</v>
      </c>
      <c r="G51" s="15">
        <v>4.5</v>
      </c>
      <c r="H51" s="15">
        <v>10</v>
      </c>
      <c r="I51" s="15">
        <v>10</v>
      </c>
      <c r="J51" s="15">
        <v>1.3</v>
      </c>
      <c r="K51" s="15">
        <v>2.5</v>
      </c>
      <c r="L51" s="15">
        <v>14.3</v>
      </c>
      <c r="M51" s="15">
        <v>1.5</v>
      </c>
      <c r="N51" s="15">
        <v>9.1999999999999993</v>
      </c>
      <c r="O51" s="15">
        <v>4</v>
      </c>
      <c r="P51" s="15">
        <v>11</v>
      </c>
      <c r="Q51" s="15">
        <v>8.9</v>
      </c>
      <c r="R51" s="15">
        <v>11.9</v>
      </c>
      <c r="S51" s="15">
        <v>0</v>
      </c>
      <c r="T51" s="15">
        <v>10.277445712499999</v>
      </c>
      <c r="U51" s="15">
        <v>7.5663220067000001</v>
      </c>
      <c r="V51" s="15">
        <v>0</v>
      </c>
      <c r="W51" s="15">
        <v>14.1</v>
      </c>
      <c r="X51" s="15">
        <v>13.5</v>
      </c>
      <c r="Y51" s="15">
        <v>3.5</v>
      </c>
      <c r="Z51" s="15">
        <v>8.5</v>
      </c>
      <c r="AA51" s="15">
        <v>0</v>
      </c>
      <c r="AB51" s="15">
        <v>5.5</v>
      </c>
      <c r="AC51" s="15">
        <v>0.8</v>
      </c>
      <c r="AD51" s="15">
        <v>0</v>
      </c>
      <c r="AE51" s="15">
        <v>6.1</v>
      </c>
      <c r="AF51" s="15">
        <v>1.8</v>
      </c>
      <c r="AG51" s="15">
        <v>5.5</v>
      </c>
      <c r="AH51" s="15">
        <v>2.4</v>
      </c>
      <c r="AI51" s="15">
        <v>3.8</v>
      </c>
      <c r="AJ51" s="15">
        <v>0</v>
      </c>
      <c r="AK51" s="24">
        <v>9.1999999999999993</v>
      </c>
      <c r="AL51" s="15">
        <v>4.8</v>
      </c>
      <c r="AM51" s="13">
        <v>5.4</v>
      </c>
      <c r="AN51" s="13">
        <v>0</v>
      </c>
      <c r="AO51" s="13">
        <v>9.5</v>
      </c>
      <c r="AP51" s="13">
        <v>32</v>
      </c>
      <c r="AQ51" s="13">
        <v>6</v>
      </c>
      <c r="AR51" s="13">
        <v>13.9</v>
      </c>
      <c r="AS51" s="13">
        <v>9.8000000000000007</v>
      </c>
      <c r="AT51" s="13">
        <v>0</v>
      </c>
      <c r="AU51" s="13">
        <v>2.4</v>
      </c>
      <c r="AV51" s="13">
        <v>2.6</v>
      </c>
      <c r="AW51" s="13">
        <v>6</v>
      </c>
      <c r="AX51" s="13">
        <v>12.3</v>
      </c>
      <c r="AY51" s="14">
        <v>6.6</v>
      </c>
      <c r="AZ51" s="1">
        <v>18.3</v>
      </c>
    </row>
    <row r="52" spans="1:52">
      <c r="A52" s="18">
        <v>2</v>
      </c>
      <c r="B52" s="18">
        <v>20</v>
      </c>
      <c r="C52" s="19">
        <v>51</v>
      </c>
      <c r="D52" s="15">
        <v>1</v>
      </c>
      <c r="E52" s="15">
        <v>7.5</v>
      </c>
      <c r="F52" s="15">
        <v>1.5</v>
      </c>
      <c r="G52" s="15">
        <v>0</v>
      </c>
      <c r="H52" s="15">
        <v>9</v>
      </c>
      <c r="I52" s="15">
        <v>1</v>
      </c>
      <c r="J52" s="15">
        <v>0.8</v>
      </c>
      <c r="K52" s="15">
        <v>18</v>
      </c>
      <c r="L52" s="15">
        <v>4.5999999999999996</v>
      </c>
      <c r="M52" s="15">
        <v>2</v>
      </c>
      <c r="N52" s="15">
        <v>1.5</v>
      </c>
      <c r="O52" s="15">
        <v>0.1</v>
      </c>
      <c r="P52" s="15">
        <v>7.5</v>
      </c>
      <c r="Q52" s="15">
        <v>3</v>
      </c>
      <c r="R52" s="15">
        <v>14.8</v>
      </c>
      <c r="S52" s="15">
        <v>0</v>
      </c>
      <c r="T52" s="15">
        <v>0.2687571279</v>
      </c>
      <c r="U52" s="15">
        <v>1.3315283836999998</v>
      </c>
      <c r="V52" s="15">
        <v>0</v>
      </c>
      <c r="W52" s="15">
        <v>0</v>
      </c>
      <c r="X52" s="15">
        <v>14.3</v>
      </c>
      <c r="Y52" s="15">
        <v>6.8</v>
      </c>
      <c r="Z52" s="15">
        <v>16.5</v>
      </c>
      <c r="AA52" s="15">
        <v>0</v>
      </c>
      <c r="AB52" s="15">
        <v>1.4</v>
      </c>
      <c r="AC52" s="15">
        <v>3.1</v>
      </c>
      <c r="AD52" s="15">
        <v>0</v>
      </c>
      <c r="AE52" s="15">
        <v>7.2</v>
      </c>
      <c r="AF52" s="15">
        <v>5.8</v>
      </c>
      <c r="AG52" s="15">
        <v>4.2</v>
      </c>
      <c r="AH52" s="15">
        <v>0.4</v>
      </c>
      <c r="AI52" s="15">
        <v>0</v>
      </c>
      <c r="AJ52" s="15">
        <v>14.3</v>
      </c>
      <c r="AK52" s="24">
        <v>7</v>
      </c>
      <c r="AL52" s="15">
        <v>2.2999999999999998</v>
      </c>
      <c r="AM52" s="13">
        <v>5.8</v>
      </c>
      <c r="AN52" s="13">
        <v>2.2999999999999998</v>
      </c>
      <c r="AO52" s="13">
        <v>3</v>
      </c>
      <c r="AP52" s="13">
        <v>3.4</v>
      </c>
      <c r="AQ52" s="13">
        <v>2.8</v>
      </c>
      <c r="AR52" s="13">
        <v>8.5</v>
      </c>
      <c r="AS52" s="13">
        <v>19.7</v>
      </c>
      <c r="AT52" s="13">
        <v>0</v>
      </c>
      <c r="AU52" s="13">
        <v>1.2</v>
      </c>
      <c r="AV52" s="13">
        <v>0</v>
      </c>
      <c r="AW52" s="13">
        <v>5.0999999999999996</v>
      </c>
      <c r="AX52" s="13">
        <v>4.8</v>
      </c>
      <c r="AY52" s="14">
        <v>6.6</v>
      </c>
      <c r="AZ52" s="1">
        <v>6.3999999999999995</v>
      </c>
    </row>
    <row r="53" spans="1:52">
      <c r="A53" s="18">
        <v>2</v>
      </c>
      <c r="B53" s="18">
        <v>21</v>
      </c>
      <c r="C53" s="19">
        <v>52</v>
      </c>
      <c r="D53" s="15">
        <v>0</v>
      </c>
      <c r="E53" s="15">
        <v>18.5</v>
      </c>
      <c r="F53" s="15">
        <v>0.1</v>
      </c>
      <c r="G53" s="15">
        <v>0</v>
      </c>
      <c r="H53" s="15">
        <v>0</v>
      </c>
      <c r="I53" s="15">
        <v>0</v>
      </c>
      <c r="J53" s="15">
        <v>0.1</v>
      </c>
      <c r="K53" s="15">
        <v>13</v>
      </c>
      <c r="L53" s="15">
        <v>0</v>
      </c>
      <c r="M53" s="15">
        <v>0.6</v>
      </c>
      <c r="N53" s="15">
        <v>5.9</v>
      </c>
      <c r="O53" s="15">
        <v>5</v>
      </c>
      <c r="P53" s="15">
        <v>2.4</v>
      </c>
      <c r="Q53" s="15">
        <v>1.5</v>
      </c>
      <c r="R53" s="15">
        <v>3.5</v>
      </c>
      <c r="S53" s="15">
        <v>0</v>
      </c>
      <c r="T53" s="15">
        <v>1.1671718469000001</v>
      </c>
      <c r="U53" s="15">
        <v>0.23492714190000002</v>
      </c>
      <c r="V53" s="15">
        <v>0</v>
      </c>
      <c r="W53" s="15">
        <v>0</v>
      </c>
      <c r="X53" s="15">
        <v>2.5</v>
      </c>
      <c r="Y53" s="15">
        <v>3.5</v>
      </c>
      <c r="Z53" s="15">
        <v>1.5</v>
      </c>
      <c r="AA53" s="15">
        <v>0</v>
      </c>
      <c r="AB53" s="15">
        <v>5</v>
      </c>
      <c r="AC53" s="15">
        <v>1.6</v>
      </c>
      <c r="AD53" s="15">
        <v>14</v>
      </c>
      <c r="AE53" s="15">
        <v>7.3</v>
      </c>
      <c r="AF53" s="15">
        <v>0.5</v>
      </c>
      <c r="AG53" s="15">
        <v>0</v>
      </c>
      <c r="AH53" s="15">
        <v>0</v>
      </c>
      <c r="AI53" s="15">
        <v>7.5</v>
      </c>
      <c r="AJ53" s="15">
        <v>16.7</v>
      </c>
      <c r="AK53" s="24">
        <v>6</v>
      </c>
      <c r="AL53" s="15">
        <v>3.4</v>
      </c>
      <c r="AM53" s="13">
        <v>4.5</v>
      </c>
      <c r="AN53" s="13">
        <v>19.600000000000001</v>
      </c>
      <c r="AO53" s="13">
        <v>0</v>
      </c>
      <c r="AP53" s="13">
        <v>2.5</v>
      </c>
      <c r="AQ53" s="13">
        <v>8</v>
      </c>
      <c r="AR53" s="13">
        <v>1.3</v>
      </c>
      <c r="AS53" s="13">
        <v>3.2</v>
      </c>
      <c r="AT53" s="13">
        <v>0</v>
      </c>
      <c r="AU53" s="13">
        <v>0.6</v>
      </c>
      <c r="AV53" s="13">
        <v>4.5</v>
      </c>
      <c r="AW53" s="13">
        <v>0</v>
      </c>
      <c r="AX53" s="13">
        <v>12.2</v>
      </c>
      <c r="AY53" s="14">
        <v>9.1</v>
      </c>
      <c r="AZ53" s="1">
        <v>4.2</v>
      </c>
    </row>
    <row r="54" spans="1:52">
      <c r="A54" s="18">
        <v>2</v>
      </c>
      <c r="B54" s="18">
        <v>22</v>
      </c>
      <c r="C54" s="19">
        <v>53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</v>
      </c>
      <c r="K54" s="15">
        <v>8</v>
      </c>
      <c r="L54" s="15">
        <v>0</v>
      </c>
      <c r="M54" s="15">
        <v>0.5</v>
      </c>
      <c r="N54" s="15">
        <v>4</v>
      </c>
      <c r="O54" s="15">
        <v>10.7</v>
      </c>
      <c r="P54" s="15">
        <v>5.7</v>
      </c>
      <c r="Q54" s="15">
        <v>3.3</v>
      </c>
      <c r="R54" s="15">
        <v>0</v>
      </c>
      <c r="S54" s="15">
        <v>0</v>
      </c>
      <c r="T54" s="15">
        <v>2.1964236671999999</v>
      </c>
      <c r="U54" s="15">
        <v>2.0022384458999998</v>
      </c>
      <c r="V54" s="15">
        <v>4</v>
      </c>
      <c r="W54" s="15">
        <v>0</v>
      </c>
      <c r="X54" s="15">
        <v>8.8000000000000007</v>
      </c>
      <c r="Y54" s="15">
        <v>9</v>
      </c>
      <c r="Z54" s="15">
        <v>0</v>
      </c>
      <c r="AA54" s="15">
        <v>0</v>
      </c>
      <c r="AB54" s="15">
        <v>0</v>
      </c>
      <c r="AC54" s="15">
        <v>0.4</v>
      </c>
      <c r="AD54" s="15">
        <v>5.4</v>
      </c>
      <c r="AE54" s="15">
        <v>3.1</v>
      </c>
      <c r="AF54" s="15">
        <v>0</v>
      </c>
      <c r="AG54" s="15">
        <v>0</v>
      </c>
      <c r="AH54" s="15">
        <v>0.3</v>
      </c>
      <c r="AI54" s="15">
        <v>0.4</v>
      </c>
      <c r="AJ54" s="15">
        <v>0.7</v>
      </c>
      <c r="AK54" s="24">
        <v>8.9</v>
      </c>
      <c r="AL54" s="15">
        <v>4</v>
      </c>
      <c r="AM54" s="13">
        <v>4.2</v>
      </c>
      <c r="AN54" s="13">
        <v>10.9</v>
      </c>
      <c r="AO54" s="13">
        <v>2.2999999999999998</v>
      </c>
      <c r="AP54" s="13">
        <v>0.5</v>
      </c>
      <c r="AQ54" s="13">
        <v>0</v>
      </c>
      <c r="AR54" s="13">
        <v>0</v>
      </c>
      <c r="AS54" s="13">
        <v>12.2</v>
      </c>
      <c r="AT54" s="13">
        <v>0</v>
      </c>
      <c r="AU54" s="13">
        <v>3.3</v>
      </c>
      <c r="AV54" s="13">
        <v>9.6999999999999993</v>
      </c>
      <c r="AW54" s="13">
        <v>10.199999999999999</v>
      </c>
      <c r="AX54" s="13">
        <v>0.1</v>
      </c>
      <c r="AY54" s="14">
        <v>7.5</v>
      </c>
      <c r="AZ54" s="1">
        <v>4.5</v>
      </c>
    </row>
    <row r="55" spans="1:52">
      <c r="A55" s="18">
        <v>2</v>
      </c>
      <c r="B55" s="18">
        <v>23</v>
      </c>
      <c r="C55" s="19">
        <v>54</v>
      </c>
      <c r="D55" s="15">
        <v>0</v>
      </c>
      <c r="E55" s="15">
        <v>4.5</v>
      </c>
      <c r="F55" s="15">
        <v>4.5</v>
      </c>
      <c r="G55" s="15">
        <v>0</v>
      </c>
      <c r="H55" s="15">
        <v>13.7</v>
      </c>
      <c r="I55" s="15">
        <v>0</v>
      </c>
      <c r="J55" s="15">
        <v>0</v>
      </c>
      <c r="K55" s="15">
        <v>6</v>
      </c>
      <c r="L55" s="15">
        <v>2</v>
      </c>
      <c r="M55" s="15">
        <v>1.8</v>
      </c>
      <c r="N55" s="15">
        <v>4.2</v>
      </c>
      <c r="O55" s="15">
        <v>5</v>
      </c>
      <c r="P55" s="15">
        <v>3.3</v>
      </c>
      <c r="Q55" s="15">
        <v>5.4</v>
      </c>
      <c r="R55" s="15">
        <v>0</v>
      </c>
      <c r="S55" s="15">
        <v>7.7</v>
      </c>
      <c r="T55" s="15">
        <v>1.4346673157000001</v>
      </c>
      <c r="U55" s="15">
        <v>5.6185476409999993</v>
      </c>
      <c r="V55" s="15">
        <v>14</v>
      </c>
      <c r="W55" s="15">
        <v>0</v>
      </c>
      <c r="X55" s="15">
        <v>21.4</v>
      </c>
      <c r="Y55" s="15">
        <v>0</v>
      </c>
      <c r="Z55" s="15">
        <v>0.4</v>
      </c>
      <c r="AA55" s="15">
        <v>1.3</v>
      </c>
      <c r="AB55" s="15">
        <v>0</v>
      </c>
      <c r="AC55" s="15">
        <v>0</v>
      </c>
      <c r="AD55" s="15">
        <v>0.9</v>
      </c>
      <c r="AE55" s="15">
        <v>0</v>
      </c>
      <c r="AF55" s="15">
        <v>0</v>
      </c>
      <c r="AG55" s="15">
        <v>0</v>
      </c>
      <c r="AH55" s="15">
        <v>0</v>
      </c>
      <c r="AI55" s="15">
        <v>1.8</v>
      </c>
      <c r="AJ55" s="15">
        <v>1.3</v>
      </c>
      <c r="AK55" s="24">
        <v>8.1999999999999993</v>
      </c>
      <c r="AL55" s="15">
        <v>12.8</v>
      </c>
      <c r="AM55" s="13">
        <v>12.2</v>
      </c>
      <c r="AN55" s="13">
        <v>0.3</v>
      </c>
      <c r="AO55" s="13">
        <v>7.6</v>
      </c>
      <c r="AP55" s="13">
        <v>14.4</v>
      </c>
      <c r="AQ55" s="13">
        <v>3</v>
      </c>
      <c r="AR55" s="13">
        <v>0</v>
      </c>
      <c r="AS55" s="13">
        <v>0.1</v>
      </c>
      <c r="AT55" s="13">
        <v>0.3</v>
      </c>
      <c r="AU55" s="13">
        <v>2.4</v>
      </c>
      <c r="AV55" s="13">
        <v>37.9</v>
      </c>
      <c r="AW55" s="13">
        <v>0.7</v>
      </c>
      <c r="AX55" s="13">
        <v>27.2</v>
      </c>
      <c r="AY55" s="14">
        <v>2.4</v>
      </c>
      <c r="AZ55" s="1">
        <v>6</v>
      </c>
    </row>
    <row r="56" spans="1:52">
      <c r="A56" s="18">
        <v>2</v>
      </c>
      <c r="B56" s="18">
        <v>24</v>
      </c>
      <c r="C56" s="19">
        <v>55</v>
      </c>
      <c r="D56" s="15">
        <v>7</v>
      </c>
      <c r="E56" s="15">
        <v>10</v>
      </c>
      <c r="F56" s="15">
        <v>1.5</v>
      </c>
      <c r="G56" s="15">
        <v>1</v>
      </c>
      <c r="H56" s="15">
        <v>2.5</v>
      </c>
      <c r="I56" s="15">
        <v>0</v>
      </c>
      <c r="J56" s="15">
        <v>0</v>
      </c>
      <c r="K56" s="15">
        <v>10.5</v>
      </c>
      <c r="L56" s="15">
        <v>1</v>
      </c>
      <c r="M56" s="15">
        <v>0</v>
      </c>
      <c r="N56" s="15">
        <v>5.3</v>
      </c>
      <c r="O56" s="15">
        <v>1.6</v>
      </c>
      <c r="P56" s="15">
        <v>0.1</v>
      </c>
      <c r="Q56" s="15">
        <v>2.8</v>
      </c>
      <c r="R56" s="15">
        <v>0</v>
      </c>
      <c r="S56" s="15">
        <v>0</v>
      </c>
      <c r="T56" s="15">
        <v>15.9786245635</v>
      </c>
      <c r="U56" s="15">
        <v>29.8225662979</v>
      </c>
      <c r="V56" s="15">
        <v>1</v>
      </c>
      <c r="W56" s="15">
        <v>0</v>
      </c>
      <c r="X56" s="15">
        <v>1.7</v>
      </c>
      <c r="Y56" s="15">
        <v>10.6</v>
      </c>
      <c r="Z56" s="15">
        <v>0</v>
      </c>
      <c r="AA56" s="15">
        <v>0</v>
      </c>
      <c r="AB56" s="15">
        <v>0</v>
      </c>
      <c r="AC56" s="15">
        <v>0.7</v>
      </c>
      <c r="AD56" s="15">
        <v>0</v>
      </c>
      <c r="AE56" s="15">
        <v>0.7</v>
      </c>
      <c r="AF56" s="15">
        <v>2.5</v>
      </c>
      <c r="AG56" s="15">
        <v>0</v>
      </c>
      <c r="AH56" s="15">
        <v>1.5</v>
      </c>
      <c r="AI56" s="15">
        <v>9.1</v>
      </c>
      <c r="AJ56" s="15">
        <v>0</v>
      </c>
      <c r="AK56" s="24">
        <v>2.6</v>
      </c>
      <c r="AL56" s="15">
        <v>0.5</v>
      </c>
      <c r="AM56" s="13">
        <v>1</v>
      </c>
      <c r="AN56" s="13">
        <v>1</v>
      </c>
      <c r="AO56" s="13">
        <v>1.2</v>
      </c>
      <c r="AP56" s="13">
        <v>7.2</v>
      </c>
      <c r="AQ56" s="13">
        <v>20.5</v>
      </c>
      <c r="AR56" s="13">
        <v>0</v>
      </c>
      <c r="AS56" s="13">
        <v>0.1</v>
      </c>
      <c r="AT56" s="13">
        <v>0.2</v>
      </c>
      <c r="AU56" s="13">
        <v>1.8</v>
      </c>
      <c r="AV56" s="13">
        <v>5.2</v>
      </c>
      <c r="AW56" s="13">
        <v>1</v>
      </c>
      <c r="AX56" s="13">
        <v>0.6</v>
      </c>
      <c r="AY56" s="14">
        <v>14.399999999999999</v>
      </c>
      <c r="AZ56" s="1">
        <v>9.3000000000000007</v>
      </c>
    </row>
    <row r="57" spans="1:52">
      <c r="A57" s="18">
        <v>2</v>
      </c>
      <c r="B57" s="18">
        <v>25</v>
      </c>
      <c r="C57" s="19">
        <v>56</v>
      </c>
      <c r="D57" s="15">
        <v>0</v>
      </c>
      <c r="E57" s="15">
        <v>2.5</v>
      </c>
      <c r="F57" s="15">
        <v>28</v>
      </c>
      <c r="G57" s="15">
        <v>1</v>
      </c>
      <c r="H57" s="15">
        <v>3.6</v>
      </c>
      <c r="I57" s="15">
        <v>0</v>
      </c>
      <c r="J57" s="15">
        <v>0</v>
      </c>
      <c r="K57" s="15">
        <v>2.5</v>
      </c>
      <c r="L57" s="15">
        <v>8</v>
      </c>
      <c r="M57" s="15">
        <v>5.2</v>
      </c>
      <c r="N57" s="15">
        <v>22.8</v>
      </c>
      <c r="O57" s="15">
        <v>6.2</v>
      </c>
      <c r="P57" s="15">
        <v>0</v>
      </c>
      <c r="Q57" s="15">
        <v>0.1</v>
      </c>
      <c r="R57" s="15">
        <v>10</v>
      </c>
      <c r="S57" s="15">
        <v>0</v>
      </c>
      <c r="T57" s="15">
        <v>2.0003296348999999</v>
      </c>
      <c r="U57" s="15">
        <v>1.0145528919</v>
      </c>
      <c r="V57" s="15">
        <v>2</v>
      </c>
      <c r="W57" s="15">
        <v>0</v>
      </c>
      <c r="X57" s="15">
        <v>4.9000000000000004</v>
      </c>
      <c r="Y57" s="15">
        <v>0</v>
      </c>
      <c r="Z57" s="15">
        <v>4.5</v>
      </c>
      <c r="AA57" s="15">
        <v>0.2</v>
      </c>
      <c r="AB57" s="15">
        <v>0</v>
      </c>
      <c r="AC57" s="15">
        <v>15.8</v>
      </c>
      <c r="AD57" s="15">
        <v>0</v>
      </c>
      <c r="AE57" s="15">
        <v>0</v>
      </c>
      <c r="AF57" s="15">
        <v>0.3</v>
      </c>
      <c r="AG57" s="15">
        <v>8</v>
      </c>
      <c r="AH57" s="15">
        <v>0</v>
      </c>
      <c r="AI57" s="15">
        <v>2.4</v>
      </c>
      <c r="AJ57" s="15">
        <v>4.9000000000000004</v>
      </c>
      <c r="AK57" s="24">
        <v>0</v>
      </c>
      <c r="AL57" s="15">
        <v>0</v>
      </c>
      <c r="AM57" s="13">
        <v>10.3</v>
      </c>
      <c r="AN57" s="13">
        <v>42.4</v>
      </c>
      <c r="AO57" s="13">
        <v>1.7</v>
      </c>
      <c r="AP57" s="13">
        <v>1.2</v>
      </c>
      <c r="AQ57" s="13">
        <v>0.6</v>
      </c>
      <c r="AR57" s="13">
        <v>0</v>
      </c>
      <c r="AS57" s="13">
        <v>0</v>
      </c>
      <c r="AT57" s="13">
        <v>0</v>
      </c>
      <c r="AU57" s="13">
        <v>2.9</v>
      </c>
      <c r="AV57" s="13">
        <v>4.8</v>
      </c>
      <c r="AW57" s="13">
        <v>4.5999999999999996</v>
      </c>
      <c r="AX57" s="13">
        <v>0.6</v>
      </c>
      <c r="AY57" s="14">
        <v>1.5</v>
      </c>
      <c r="AZ57" s="1">
        <v>1</v>
      </c>
    </row>
    <row r="58" spans="1:52">
      <c r="A58" s="18">
        <v>2</v>
      </c>
      <c r="B58" s="18">
        <v>26</v>
      </c>
      <c r="C58" s="19">
        <v>57</v>
      </c>
      <c r="D58" s="15">
        <v>0</v>
      </c>
      <c r="E58" s="15">
        <v>0</v>
      </c>
      <c r="F58" s="15">
        <v>3.5</v>
      </c>
      <c r="G58" s="15">
        <v>16</v>
      </c>
      <c r="H58" s="15">
        <v>9.5</v>
      </c>
      <c r="I58" s="15">
        <v>0</v>
      </c>
      <c r="J58" s="15">
        <v>0</v>
      </c>
      <c r="K58" s="15">
        <v>5</v>
      </c>
      <c r="L58" s="15">
        <v>4</v>
      </c>
      <c r="M58" s="15">
        <v>5.5</v>
      </c>
      <c r="N58" s="15">
        <v>15.4</v>
      </c>
      <c r="O58" s="15">
        <v>15.4</v>
      </c>
      <c r="P58" s="15">
        <v>0</v>
      </c>
      <c r="Q58" s="15">
        <v>2</v>
      </c>
      <c r="R58" s="15">
        <v>10</v>
      </c>
      <c r="S58" s="15">
        <v>0</v>
      </c>
      <c r="T58" s="15">
        <v>5.539474931</v>
      </c>
      <c r="U58" s="15">
        <v>10.6044829381</v>
      </c>
      <c r="V58" s="15">
        <v>0.1</v>
      </c>
      <c r="W58" s="15">
        <v>0</v>
      </c>
      <c r="X58" s="15">
        <v>7</v>
      </c>
      <c r="Y58" s="15">
        <v>1.3</v>
      </c>
      <c r="Z58" s="15">
        <v>1.2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2.1</v>
      </c>
      <c r="AG58" s="15">
        <v>11</v>
      </c>
      <c r="AH58" s="15">
        <v>1.7</v>
      </c>
      <c r="AI58" s="15">
        <v>25</v>
      </c>
      <c r="AJ58" s="15">
        <v>4.0999999999999996</v>
      </c>
      <c r="AK58" s="24">
        <v>0</v>
      </c>
      <c r="AL58" s="15">
        <v>0</v>
      </c>
      <c r="AM58" s="13">
        <v>3.4</v>
      </c>
      <c r="AN58" s="13">
        <v>3.1</v>
      </c>
      <c r="AO58" s="13">
        <v>1</v>
      </c>
      <c r="AP58" s="13">
        <v>1.8</v>
      </c>
      <c r="AQ58" s="13">
        <v>4</v>
      </c>
      <c r="AR58" s="13">
        <v>0</v>
      </c>
      <c r="AS58" s="13">
        <v>1.5</v>
      </c>
      <c r="AT58" s="13">
        <v>0</v>
      </c>
      <c r="AU58" s="13">
        <v>0.2</v>
      </c>
      <c r="AV58" s="13">
        <v>1.7</v>
      </c>
      <c r="AW58" s="13">
        <v>3.4</v>
      </c>
      <c r="AX58" s="13">
        <v>1</v>
      </c>
      <c r="AY58" s="14">
        <v>7.9</v>
      </c>
      <c r="AZ58" s="1">
        <v>0</v>
      </c>
    </row>
    <row r="59" spans="1:52">
      <c r="A59" s="18">
        <v>2</v>
      </c>
      <c r="B59" s="18">
        <v>27</v>
      </c>
      <c r="C59" s="19">
        <v>58</v>
      </c>
      <c r="D59" s="15">
        <v>0</v>
      </c>
      <c r="E59" s="15">
        <v>3</v>
      </c>
      <c r="F59" s="15">
        <v>0</v>
      </c>
      <c r="G59" s="15">
        <v>9</v>
      </c>
      <c r="H59" s="15">
        <v>0</v>
      </c>
      <c r="I59" s="15">
        <v>4.2</v>
      </c>
      <c r="J59" s="15">
        <v>0</v>
      </c>
      <c r="K59" s="15">
        <v>10</v>
      </c>
      <c r="L59" s="15">
        <v>2.5</v>
      </c>
      <c r="M59" s="15">
        <v>2.5</v>
      </c>
      <c r="N59" s="15">
        <v>17.3</v>
      </c>
      <c r="O59" s="15">
        <v>0</v>
      </c>
      <c r="P59" s="15">
        <v>0</v>
      </c>
      <c r="Q59" s="15">
        <v>0</v>
      </c>
      <c r="R59" s="15">
        <v>5.7</v>
      </c>
      <c r="S59" s="15">
        <v>10.4</v>
      </c>
      <c r="T59" s="15">
        <v>0.92954978919999998</v>
      </c>
      <c r="U59" s="15">
        <v>1.1619530060000001</v>
      </c>
      <c r="V59" s="15">
        <v>0.6</v>
      </c>
      <c r="W59" s="15">
        <v>0</v>
      </c>
      <c r="X59" s="15">
        <v>2</v>
      </c>
      <c r="Y59" s="15">
        <v>2.2999999999999998</v>
      </c>
      <c r="Z59" s="15">
        <v>5.5</v>
      </c>
      <c r="AA59" s="15">
        <v>3.5</v>
      </c>
      <c r="AB59" s="15">
        <v>1</v>
      </c>
      <c r="AC59" s="15">
        <v>0</v>
      </c>
      <c r="AD59" s="15">
        <v>6.7</v>
      </c>
      <c r="AE59" s="15">
        <v>0</v>
      </c>
      <c r="AF59" s="15">
        <v>0.3</v>
      </c>
      <c r="AG59" s="15">
        <v>10.4</v>
      </c>
      <c r="AH59" s="15">
        <v>0</v>
      </c>
      <c r="AI59" s="15">
        <v>6.9</v>
      </c>
      <c r="AJ59" s="15">
        <v>0.4</v>
      </c>
      <c r="AK59" s="24">
        <v>0</v>
      </c>
      <c r="AL59" s="15">
        <v>0</v>
      </c>
      <c r="AM59" s="13">
        <v>7.6</v>
      </c>
      <c r="AN59" s="13">
        <v>2.2999999999999998</v>
      </c>
      <c r="AO59" s="13">
        <v>0</v>
      </c>
      <c r="AP59" s="13">
        <v>2</v>
      </c>
      <c r="AQ59" s="13">
        <v>0.6</v>
      </c>
      <c r="AR59" s="13">
        <v>0</v>
      </c>
      <c r="AS59" s="13">
        <v>0</v>
      </c>
      <c r="AT59" s="13">
        <v>2.4</v>
      </c>
      <c r="AU59" s="13">
        <v>0</v>
      </c>
      <c r="AV59" s="13">
        <v>4.8</v>
      </c>
      <c r="AW59" s="13">
        <v>2.5</v>
      </c>
      <c r="AX59" s="13">
        <v>4</v>
      </c>
      <c r="AY59" s="14">
        <v>2</v>
      </c>
      <c r="AZ59" s="1">
        <v>2.8</v>
      </c>
    </row>
    <row r="60" spans="1:52">
      <c r="A60" s="18">
        <v>2</v>
      </c>
      <c r="B60" s="18">
        <v>28</v>
      </c>
      <c r="C60" s="19">
        <v>59</v>
      </c>
      <c r="D60" s="15">
        <v>0</v>
      </c>
      <c r="E60" s="15">
        <v>0</v>
      </c>
      <c r="F60" s="15">
        <v>2.5</v>
      </c>
      <c r="G60" s="15">
        <v>32</v>
      </c>
      <c r="H60" s="15">
        <v>0.8</v>
      </c>
      <c r="I60" s="15">
        <v>0</v>
      </c>
      <c r="J60" s="15">
        <v>1</v>
      </c>
      <c r="K60" s="15">
        <v>31</v>
      </c>
      <c r="L60" s="15">
        <v>5.5</v>
      </c>
      <c r="M60" s="15">
        <v>13</v>
      </c>
      <c r="N60" s="15">
        <v>12</v>
      </c>
      <c r="O60" s="15">
        <v>0</v>
      </c>
      <c r="P60" s="15">
        <v>0</v>
      </c>
      <c r="Q60" s="15">
        <v>1.5</v>
      </c>
      <c r="R60" s="15">
        <v>5</v>
      </c>
      <c r="S60" s="15">
        <v>0</v>
      </c>
      <c r="T60" s="15">
        <v>0</v>
      </c>
      <c r="U60" s="15">
        <v>0.9514204892</v>
      </c>
      <c r="V60" s="15">
        <v>0</v>
      </c>
      <c r="W60" s="15">
        <v>0</v>
      </c>
      <c r="X60" s="15">
        <v>8.4</v>
      </c>
      <c r="Y60" s="15">
        <v>0</v>
      </c>
      <c r="Z60" s="15">
        <v>18.600000000000001</v>
      </c>
      <c r="AA60" s="15">
        <v>0</v>
      </c>
      <c r="AB60" s="15">
        <v>0.3</v>
      </c>
      <c r="AC60" s="15">
        <v>9.8000000000000007</v>
      </c>
      <c r="AD60" s="15">
        <v>0</v>
      </c>
      <c r="AE60" s="15">
        <v>5.6</v>
      </c>
      <c r="AF60" s="15">
        <v>0</v>
      </c>
      <c r="AG60" s="15">
        <v>0</v>
      </c>
      <c r="AH60" s="15">
        <v>0.3</v>
      </c>
      <c r="AI60" s="15">
        <v>0.8</v>
      </c>
      <c r="AJ60" s="15">
        <v>0</v>
      </c>
      <c r="AK60" s="24">
        <v>13.6</v>
      </c>
      <c r="AL60" s="15">
        <v>11.5</v>
      </c>
      <c r="AM60" s="13">
        <v>4.2</v>
      </c>
      <c r="AN60" s="13">
        <v>2.7</v>
      </c>
      <c r="AO60" s="13">
        <v>3.6</v>
      </c>
      <c r="AP60" s="13">
        <v>2.8</v>
      </c>
      <c r="AQ60" s="13">
        <v>6.7</v>
      </c>
      <c r="AR60" s="13">
        <v>0</v>
      </c>
      <c r="AS60" s="13">
        <v>2.5</v>
      </c>
      <c r="AT60" s="13">
        <v>0.9</v>
      </c>
      <c r="AU60" s="13">
        <v>0</v>
      </c>
      <c r="AV60" s="13">
        <v>9.9</v>
      </c>
      <c r="AW60" s="13">
        <v>2</v>
      </c>
      <c r="AX60" s="13">
        <v>4.3</v>
      </c>
      <c r="AY60" s="14">
        <v>7.6</v>
      </c>
      <c r="AZ60" s="1">
        <v>0</v>
      </c>
    </row>
    <row r="61" spans="1:52">
      <c r="A61" s="18">
        <v>2</v>
      </c>
      <c r="B61" s="18">
        <v>29</v>
      </c>
      <c r="C61" s="19">
        <v>60</v>
      </c>
      <c r="D61" s="15">
        <v>2.4</v>
      </c>
      <c r="E61" s="15"/>
      <c r="F61" s="15"/>
      <c r="G61" s="15"/>
      <c r="H61" s="15">
        <v>0</v>
      </c>
      <c r="I61" s="15"/>
      <c r="J61" s="15"/>
      <c r="K61" s="15"/>
      <c r="L61" s="15">
        <v>0</v>
      </c>
      <c r="M61" s="15"/>
      <c r="N61" s="15"/>
      <c r="O61" s="15"/>
      <c r="P61" s="15">
        <v>6.5</v>
      </c>
      <c r="Q61" s="15"/>
      <c r="R61" s="15"/>
      <c r="S61" s="15"/>
      <c r="T61" s="15">
        <v>0</v>
      </c>
      <c r="U61" s="15"/>
      <c r="V61" s="15"/>
      <c r="W61" s="15"/>
      <c r="X61" s="15">
        <v>0</v>
      </c>
      <c r="Y61" s="15"/>
      <c r="Z61" s="15"/>
      <c r="AA61" s="15"/>
      <c r="AB61" s="15">
        <v>0.4</v>
      </c>
      <c r="AC61" s="15"/>
      <c r="AD61" s="15"/>
      <c r="AE61" s="15"/>
      <c r="AF61" s="15">
        <v>19.5</v>
      </c>
      <c r="AG61" s="15"/>
      <c r="AH61" s="15"/>
      <c r="AI61" s="15"/>
      <c r="AJ61" s="15">
        <v>1.2</v>
      </c>
      <c r="AK61" s="15"/>
      <c r="AL61" s="15"/>
      <c r="AM61" s="13"/>
      <c r="AN61" s="13">
        <v>5.9</v>
      </c>
      <c r="AO61" s="13"/>
      <c r="AP61" s="13"/>
      <c r="AQ61" s="13"/>
      <c r="AR61" s="13">
        <v>0</v>
      </c>
      <c r="AS61" s="13"/>
      <c r="AT61" s="13"/>
      <c r="AU61" s="13"/>
      <c r="AV61" s="13">
        <v>6.2</v>
      </c>
      <c r="AW61" s="13"/>
      <c r="AX61" s="13"/>
      <c r="AY61" s="14"/>
      <c r="AZ61" s="1">
        <v>6.2</v>
      </c>
    </row>
    <row r="62" spans="1:52">
      <c r="A62" s="18">
        <v>3</v>
      </c>
      <c r="B62" s="18">
        <v>1</v>
      </c>
      <c r="C62" s="19">
        <v>61</v>
      </c>
      <c r="D62" s="15">
        <v>11</v>
      </c>
      <c r="E62" s="15">
        <v>11</v>
      </c>
      <c r="F62" s="15">
        <v>2.5</v>
      </c>
      <c r="G62" s="15">
        <v>4</v>
      </c>
      <c r="H62" s="15">
        <v>0</v>
      </c>
      <c r="I62" s="15">
        <v>3.5</v>
      </c>
      <c r="J62" s="15">
        <v>0</v>
      </c>
      <c r="K62" s="15">
        <v>0</v>
      </c>
      <c r="L62" s="15">
        <v>0</v>
      </c>
      <c r="M62" s="15">
        <v>11.5</v>
      </c>
      <c r="N62" s="15">
        <v>3.5</v>
      </c>
      <c r="O62" s="15">
        <v>0</v>
      </c>
      <c r="P62" s="15">
        <v>1.7</v>
      </c>
      <c r="Q62" s="15">
        <v>0.1</v>
      </c>
      <c r="R62" s="15">
        <v>0</v>
      </c>
      <c r="S62" s="15">
        <v>0</v>
      </c>
      <c r="T62" s="15">
        <v>9.8960045999999996E-2</v>
      </c>
      <c r="U62" s="15">
        <v>2.8242802518999999</v>
      </c>
      <c r="V62" s="15">
        <v>32</v>
      </c>
      <c r="W62" s="15">
        <v>0</v>
      </c>
      <c r="X62" s="15">
        <v>4.8</v>
      </c>
      <c r="Y62" s="15">
        <v>8.1999999999999993</v>
      </c>
      <c r="Z62" s="15">
        <v>0.4</v>
      </c>
      <c r="AA62" s="15">
        <v>10</v>
      </c>
      <c r="AB62" s="15">
        <v>0.5</v>
      </c>
      <c r="AC62" s="15">
        <v>0.2</v>
      </c>
      <c r="AD62" s="15">
        <v>0</v>
      </c>
      <c r="AE62" s="15">
        <v>0</v>
      </c>
      <c r="AF62" s="15">
        <v>11.6</v>
      </c>
      <c r="AG62" s="15">
        <v>18.100000000000001</v>
      </c>
      <c r="AH62" s="15">
        <v>11.6</v>
      </c>
      <c r="AI62" s="15">
        <v>1.6</v>
      </c>
      <c r="AJ62" s="15">
        <v>0</v>
      </c>
      <c r="AK62" s="24">
        <v>8.1999999999999993</v>
      </c>
      <c r="AL62" s="15">
        <v>1</v>
      </c>
      <c r="AM62" s="13">
        <v>1.6</v>
      </c>
      <c r="AN62" s="13">
        <v>1.5</v>
      </c>
      <c r="AO62" s="13">
        <v>1.1000000000000001</v>
      </c>
      <c r="AP62" s="13">
        <v>5.9</v>
      </c>
      <c r="AQ62" s="13">
        <v>2.9</v>
      </c>
      <c r="AR62" s="13">
        <v>0</v>
      </c>
      <c r="AS62" s="13">
        <v>14.6</v>
      </c>
      <c r="AT62" s="13">
        <v>2.6</v>
      </c>
      <c r="AU62" s="13">
        <v>16.2</v>
      </c>
      <c r="AV62" s="13">
        <v>1.9</v>
      </c>
      <c r="AW62" s="13">
        <v>0.8</v>
      </c>
      <c r="AX62" s="13">
        <v>3.2</v>
      </c>
      <c r="AY62" s="14">
        <v>0.1</v>
      </c>
      <c r="AZ62" s="1">
        <v>5.8</v>
      </c>
    </row>
    <row r="63" spans="1:52">
      <c r="A63" s="18">
        <v>3</v>
      </c>
      <c r="B63" s="18">
        <v>2</v>
      </c>
      <c r="C63" s="19">
        <v>62</v>
      </c>
      <c r="D63" s="15">
        <v>1</v>
      </c>
      <c r="E63" s="15">
        <v>1</v>
      </c>
      <c r="F63" s="15">
        <v>5</v>
      </c>
      <c r="G63" s="15">
        <v>1.5</v>
      </c>
      <c r="H63" s="15">
        <v>1</v>
      </c>
      <c r="I63" s="15">
        <v>2.5</v>
      </c>
      <c r="J63" s="15">
        <v>14</v>
      </c>
      <c r="K63" s="15">
        <v>0</v>
      </c>
      <c r="L63" s="15">
        <v>0.3</v>
      </c>
      <c r="M63" s="15">
        <v>10.7</v>
      </c>
      <c r="N63" s="15">
        <v>3.6</v>
      </c>
      <c r="O63" s="15">
        <v>0</v>
      </c>
      <c r="P63" s="15">
        <v>2</v>
      </c>
      <c r="Q63" s="15">
        <v>8.5</v>
      </c>
      <c r="R63" s="15">
        <v>0</v>
      </c>
      <c r="S63" s="15">
        <v>1</v>
      </c>
      <c r="T63" s="15">
        <v>1.4779200819</v>
      </c>
      <c r="U63" s="15">
        <v>8.4652500220999993</v>
      </c>
      <c r="V63" s="15">
        <v>7</v>
      </c>
      <c r="W63" s="15">
        <v>0</v>
      </c>
      <c r="X63" s="15">
        <v>11.1</v>
      </c>
      <c r="Y63" s="15">
        <v>1.8</v>
      </c>
      <c r="Z63" s="15">
        <v>7.5</v>
      </c>
      <c r="AA63" s="15">
        <v>1.2</v>
      </c>
      <c r="AB63" s="15">
        <v>1.8</v>
      </c>
      <c r="AC63" s="15">
        <v>0.4</v>
      </c>
      <c r="AD63" s="15">
        <v>0</v>
      </c>
      <c r="AE63" s="15">
        <v>0</v>
      </c>
      <c r="AF63" s="15">
        <v>2.1</v>
      </c>
      <c r="AG63" s="15">
        <v>2.9</v>
      </c>
      <c r="AH63" s="15">
        <v>1.3</v>
      </c>
      <c r="AI63" s="15">
        <v>3</v>
      </c>
      <c r="AJ63" s="15">
        <v>0.2</v>
      </c>
      <c r="AK63" s="24">
        <v>4.0999999999999996</v>
      </c>
      <c r="AL63" s="15">
        <v>0</v>
      </c>
      <c r="AM63" s="13">
        <v>6.2</v>
      </c>
      <c r="AN63" s="13">
        <v>0.8</v>
      </c>
      <c r="AO63" s="13">
        <v>2.1</v>
      </c>
      <c r="AP63" s="13">
        <v>3.8</v>
      </c>
      <c r="AQ63" s="13">
        <v>3.9</v>
      </c>
      <c r="AR63" s="13">
        <v>0</v>
      </c>
      <c r="AS63" s="13">
        <v>1.8</v>
      </c>
      <c r="AT63" s="13">
        <v>2.2000000000000002</v>
      </c>
      <c r="AU63" s="13">
        <v>4.9000000000000004</v>
      </c>
      <c r="AV63" s="13">
        <v>0</v>
      </c>
      <c r="AW63" s="13">
        <v>0.3</v>
      </c>
      <c r="AX63" s="13">
        <v>6.8</v>
      </c>
      <c r="AY63" s="14">
        <v>3.6</v>
      </c>
      <c r="AZ63" s="1">
        <v>12.899999999999999</v>
      </c>
    </row>
    <row r="64" spans="1:52">
      <c r="A64" s="18">
        <v>3</v>
      </c>
      <c r="B64" s="18">
        <v>3</v>
      </c>
      <c r="C64" s="19">
        <v>63</v>
      </c>
      <c r="D64" s="15">
        <v>0</v>
      </c>
      <c r="E64" s="15">
        <v>0</v>
      </c>
      <c r="F64" s="15">
        <v>0.1</v>
      </c>
      <c r="G64" s="15">
        <v>15</v>
      </c>
      <c r="H64" s="15">
        <v>4</v>
      </c>
      <c r="I64" s="15">
        <v>4</v>
      </c>
      <c r="J64" s="15">
        <v>14</v>
      </c>
      <c r="K64" s="15">
        <v>0</v>
      </c>
      <c r="L64" s="15">
        <v>0.1</v>
      </c>
      <c r="M64" s="15">
        <v>3.2</v>
      </c>
      <c r="N64" s="15">
        <v>0.3</v>
      </c>
      <c r="O64" s="15">
        <v>0</v>
      </c>
      <c r="P64" s="15">
        <v>5.2</v>
      </c>
      <c r="Q64" s="15">
        <v>6.8</v>
      </c>
      <c r="R64" s="15">
        <v>0</v>
      </c>
      <c r="S64" s="15">
        <v>0</v>
      </c>
      <c r="T64" s="15">
        <v>13.0479067166</v>
      </c>
      <c r="U64" s="15">
        <v>0.30676599989999997</v>
      </c>
      <c r="V64" s="15">
        <v>5</v>
      </c>
      <c r="W64" s="15">
        <v>0.1</v>
      </c>
      <c r="X64" s="15">
        <v>12.6</v>
      </c>
      <c r="Y64" s="15">
        <v>0</v>
      </c>
      <c r="Z64" s="15">
        <v>8</v>
      </c>
      <c r="AA64" s="15">
        <v>4.5</v>
      </c>
      <c r="AB64" s="15">
        <v>1.2</v>
      </c>
      <c r="AC64" s="15">
        <v>1.4</v>
      </c>
      <c r="AD64" s="15">
        <v>0</v>
      </c>
      <c r="AE64" s="15">
        <v>4.5</v>
      </c>
      <c r="AF64" s="15">
        <v>0</v>
      </c>
      <c r="AG64" s="15">
        <v>5.4</v>
      </c>
      <c r="AH64" s="15">
        <v>0</v>
      </c>
      <c r="AI64" s="15">
        <v>0</v>
      </c>
      <c r="AJ64" s="15">
        <v>0.2</v>
      </c>
      <c r="AK64" s="24">
        <v>23.2</v>
      </c>
      <c r="AL64" s="15">
        <v>0</v>
      </c>
      <c r="AM64" s="13">
        <v>10</v>
      </c>
      <c r="AN64" s="13">
        <v>0.5</v>
      </c>
      <c r="AO64" s="13">
        <v>11.3</v>
      </c>
      <c r="AP64" s="13">
        <v>2</v>
      </c>
      <c r="AQ64" s="13">
        <v>0</v>
      </c>
      <c r="AR64" s="13">
        <v>0</v>
      </c>
      <c r="AS64" s="13">
        <v>1</v>
      </c>
      <c r="AT64" s="13">
        <v>12.2</v>
      </c>
      <c r="AU64" s="13">
        <v>19.600000000000001</v>
      </c>
      <c r="AV64" s="13">
        <v>12.6</v>
      </c>
      <c r="AW64" s="13">
        <v>5</v>
      </c>
      <c r="AX64" s="13">
        <v>1.7</v>
      </c>
      <c r="AY64" s="14">
        <v>2.9</v>
      </c>
      <c r="AZ64" s="1">
        <v>9.8000000000000007</v>
      </c>
    </row>
    <row r="65" spans="1:52">
      <c r="A65" s="18">
        <v>3</v>
      </c>
      <c r="B65" s="18">
        <v>4</v>
      </c>
      <c r="C65" s="19">
        <v>64</v>
      </c>
      <c r="D65" s="15">
        <v>4</v>
      </c>
      <c r="E65" s="15">
        <v>4</v>
      </c>
      <c r="F65" s="15">
        <v>22.5</v>
      </c>
      <c r="G65" s="15">
        <v>1</v>
      </c>
      <c r="H65" s="15">
        <v>9.5</v>
      </c>
      <c r="I65" s="15">
        <v>1</v>
      </c>
      <c r="J65" s="15">
        <v>2.2000000000000002</v>
      </c>
      <c r="K65" s="15">
        <v>0</v>
      </c>
      <c r="L65" s="15">
        <v>0</v>
      </c>
      <c r="M65" s="15">
        <v>2.5</v>
      </c>
      <c r="N65" s="15">
        <v>2.2000000000000002</v>
      </c>
      <c r="O65" s="15">
        <v>3.5</v>
      </c>
      <c r="P65" s="15">
        <v>0.8</v>
      </c>
      <c r="Q65" s="15">
        <v>0.8</v>
      </c>
      <c r="R65" s="15">
        <v>0</v>
      </c>
      <c r="S65" s="15">
        <v>10.8</v>
      </c>
      <c r="T65" s="15">
        <v>6.9818397873000002</v>
      </c>
      <c r="U65" s="15">
        <v>1.4003868286999999</v>
      </c>
      <c r="V65" s="15">
        <v>32</v>
      </c>
      <c r="W65" s="15">
        <v>2.7</v>
      </c>
      <c r="X65" s="15">
        <v>5.5</v>
      </c>
      <c r="Y65" s="15">
        <v>0</v>
      </c>
      <c r="Z65" s="15">
        <v>3</v>
      </c>
      <c r="AA65" s="15">
        <v>0</v>
      </c>
      <c r="AB65" s="15">
        <v>4</v>
      </c>
      <c r="AC65" s="15">
        <v>4</v>
      </c>
      <c r="AD65" s="15">
        <v>0</v>
      </c>
      <c r="AE65" s="15">
        <v>0</v>
      </c>
      <c r="AF65" s="15">
        <v>0</v>
      </c>
      <c r="AG65" s="15">
        <v>1.1000000000000001</v>
      </c>
      <c r="AH65" s="15">
        <v>7</v>
      </c>
      <c r="AI65" s="15">
        <v>0</v>
      </c>
      <c r="AJ65" s="15">
        <v>0</v>
      </c>
      <c r="AK65" s="24">
        <v>14</v>
      </c>
      <c r="AL65" s="15">
        <v>0</v>
      </c>
      <c r="AM65" s="13">
        <v>6.8</v>
      </c>
      <c r="AN65" s="13">
        <v>4.3</v>
      </c>
      <c r="AO65" s="13">
        <v>3.5</v>
      </c>
      <c r="AP65" s="13">
        <v>2.2000000000000002</v>
      </c>
      <c r="AQ65" s="13">
        <v>35</v>
      </c>
      <c r="AR65" s="13">
        <v>0</v>
      </c>
      <c r="AS65" s="13">
        <v>0</v>
      </c>
      <c r="AT65" s="13">
        <v>0.1</v>
      </c>
      <c r="AU65" s="13">
        <v>4.7</v>
      </c>
      <c r="AV65" s="13">
        <v>0.2</v>
      </c>
      <c r="AW65" s="13">
        <v>4.5</v>
      </c>
      <c r="AX65" s="13">
        <v>1</v>
      </c>
      <c r="AY65" s="14">
        <v>29</v>
      </c>
      <c r="AZ65" s="1">
        <v>3.4000000000000004</v>
      </c>
    </row>
    <row r="66" spans="1:52">
      <c r="A66" s="18">
        <v>3</v>
      </c>
      <c r="B66" s="18">
        <v>5</v>
      </c>
      <c r="C66" s="19">
        <v>65</v>
      </c>
      <c r="D66" s="15">
        <v>25</v>
      </c>
      <c r="E66" s="15">
        <v>25</v>
      </c>
      <c r="F66" s="15">
        <v>0.1</v>
      </c>
      <c r="G66" s="15">
        <v>0</v>
      </c>
      <c r="H66" s="15">
        <v>2.5</v>
      </c>
      <c r="I66" s="15">
        <v>0</v>
      </c>
      <c r="J66" s="15">
        <v>2.5</v>
      </c>
      <c r="K66" s="15">
        <v>0</v>
      </c>
      <c r="L66" s="15">
        <v>0</v>
      </c>
      <c r="M66" s="15">
        <v>2.5</v>
      </c>
      <c r="N66" s="15">
        <v>3</v>
      </c>
      <c r="O66" s="15">
        <v>4.2</v>
      </c>
      <c r="P66" s="15">
        <v>0</v>
      </c>
      <c r="Q66" s="15">
        <v>2</v>
      </c>
      <c r="R66" s="15">
        <v>4.2</v>
      </c>
      <c r="S66" s="15">
        <v>3.9</v>
      </c>
      <c r="T66" s="15">
        <v>7.1060818820999998</v>
      </c>
      <c r="U66" s="15">
        <v>1.7593087009999997</v>
      </c>
      <c r="V66" s="15">
        <v>20</v>
      </c>
      <c r="W66" s="15">
        <v>0.2</v>
      </c>
      <c r="X66" s="15">
        <v>8.4</v>
      </c>
      <c r="Y66" s="15">
        <v>6.5</v>
      </c>
      <c r="Z66" s="15">
        <v>13.5</v>
      </c>
      <c r="AA66" s="15">
        <v>0</v>
      </c>
      <c r="AB66" s="15">
        <v>8</v>
      </c>
      <c r="AC66" s="15">
        <v>2.2000000000000002</v>
      </c>
      <c r="AD66" s="15">
        <v>0</v>
      </c>
      <c r="AE66" s="15">
        <v>0.9</v>
      </c>
      <c r="AF66" s="15">
        <v>4</v>
      </c>
      <c r="AG66" s="15">
        <v>18.8</v>
      </c>
      <c r="AH66" s="15">
        <v>1</v>
      </c>
      <c r="AI66" s="15">
        <v>0</v>
      </c>
      <c r="AJ66" s="15">
        <v>0</v>
      </c>
      <c r="AK66" s="24">
        <v>23.6</v>
      </c>
      <c r="AL66" s="15">
        <v>0</v>
      </c>
      <c r="AM66" s="13">
        <v>0.1</v>
      </c>
      <c r="AN66" s="13">
        <v>3.2</v>
      </c>
      <c r="AO66" s="13">
        <v>0.2</v>
      </c>
      <c r="AP66" s="13">
        <v>2.4</v>
      </c>
      <c r="AQ66" s="13">
        <v>0.6</v>
      </c>
      <c r="AR66" s="13">
        <v>0</v>
      </c>
      <c r="AS66" s="13">
        <v>0</v>
      </c>
      <c r="AT66" s="13">
        <v>0</v>
      </c>
      <c r="AU66" s="13">
        <v>4</v>
      </c>
      <c r="AV66" s="13">
        <v>0.1</v>
      </c>
      <c r="AW66" s="13">
        <v>1.7</v>
      </c>
      <c r="AX66" s="13">
        <v>4.7</v>
      </c>
      <c r="AY66" s="14">
        <v>10.100000000000001</v>
      </c>
      <c r="AZ66" s="1">
        <v>13.600000000000001</v>
      </c>
    </row>
    <row r="67" spans="1:52">
      <c r="A67" s="18">
        <v>3</v>
      </c>
      <c r="B67" s="18">
        <v>6</v>
      </c>
      <c r="C67" s="19">
        <v>66</v>
      </c>
      <c r="D67" s="15">
        <v>9.1</v>
      </c>
      <c r="E67" s="15">
        <v>9.1</v>
      </c>
      <c r="F67" s="15">
        <v>3.5</v>
      </c>
      <c r="G67" s="15">
        <v>0</v>
      </c>
      <c r="H67" s="15">
        <v>0.1</v>
      </c>
      <c r="I67" s="15">
        <v>1.2</v>
      </c>
      <c r="J67" s="15">
        <v>4</v>
      </c>
      <c r="K67" s="15">
        <v>0</v>
      </c>
      <c r="L67" s="15">
        <v>0</v>
      </c>
      <c r="M67" s="15">
        <v>13.8</v>
      </c>
      <c r="N67" s="15">
        <v>1.6</v>
      </c>
      <c r="O67" s="15">
        <v>1.4</v>
      </c>
      <c r="P67" s="15">
        <v>5.8</v>
      </c>
      <c r="Q67" s="15">
        <v>0</v>
      </c>
      <c r="R67" s="15">
        <v>0</v>
      </c>
      <c r="S67" s="15">
        <v>8.3000000000000007</v>
      </c>
      <c r="T67" s="15">
        <v>8.3601454705999991</v>
      </c>
      <c r="U67" s="15">
        <v>2.8118901382000003</v>
      </c>
      <c r="V67" s="15">
        <v>0.1</v>
      </c>
      <c r="W67" s="15">
        <v>33.5</v>
      </c>
      <c r="X67" s="15">
        <v>0.6</v>
      </c>
      <c r="Y67" s="15">
        <v>0</v>
      </c>
      <c r="Z67" s="15">
        <v>0.4</v>
      </c>
      <c r="AA67" s="15">
        <v>9.3000000000000007</v>
      </c>
      <c r="AB67" s="15">
        <v>3</v>
      </c>
      <c r="AC67" s="15">
        <v>2.4</v>
      </c>
      <c r="AD67" s="15">
        <v>0</v>
      </c>
      <c r="AE67" s="15">
        <v>6.6</v>
      </c>
      <c r="AF67" s="15">
        <v>10.3</v>
      </c>
      <c r="AG67" s="15">
        <v>15.8</v>
      </c>
      <c r="AH67" s="15">
        <v>9</v>
      </c>
      <c r="AI67" s="15">
        <v>24.3</v>
      </c>
      <c r="AJ67" s="15">
        <v>0</v>
      </c>
      <c r="AK67" s="24">
        <v>12.2</v>
      </c>
      <c r="AL67" s="15">
        <v>0</v>
      </c>
      <c r="AM67" s="13">
        <v>1.7</v>
      </c>
      <c r="AN67" s="13">
        <v>2.2999999999999998</v>
      </c>
      <c r="AO67" s="13">
        <v>0.1</v>
      </c>
      <c r="AP67" s="13">
        <v>0</v>
      </c>
      <c r="AQ67" s="13">
        <v>3.1</v>
      </c>
      <c r="AR67" s="13">
        <v>2.4</v>
      </c>
      <c r="AS67" s="13">
        <v>0</v>
      </c>
      <c r="AT67" s="13">
        <v>0</v>
      </c>
      <c r="AU67" s="13">
        <v>2.2000000000000002</v>
      </c>
      <c r="AV67" s="13">
        <v>0</v>
      </c>
      <c r="AW67" s="13">
        <v>0.9</v>
      </c>
      <c r="AX67" s="13">
        <v>0</v>
      </c>
      <c r="AY67" s="14">
        <v>0</v>
      </c>
      <c r="AZ67" s="1">
        <v>10.5</v>
      </c>
    </row>
    <row r="68" spans="1:52">
      <c r="A68" s="18">
        <v>3</v>
      </c>
      <c r="B68" s="18">
        <v>7</v>
      </c>
      <c r="C68" s="19">
        <v>67</v>
      </c>
      <c r="D68" s="15">
        <v>4.5</v>
      </c>
      <c r="E68" s="15">
        <v>4.5</v>
      </c>
      <c r="F68" s="15">
        <v>0</v>
      </c>
      <c r="G68" s="15">
        <v>7.5</v>
      </c>
      <c r="H68" s="15">
        <v>0</v>
      </c>
      <c r="I68" s="15">
        <v>2</v>
      </c>
      <c r="J68" s="15">
        <v>0.5</v>
      </c>
      <c r="K68" s="15">
        <v>1.6</v>
      </c>
      <c r="L68" s="15">
        <v>2.5</v>
      </c>
      <c r="M68" s="15">
        <v>1.8</v>
      </c>
      <c r="N68" s="15">
        <v>0</v>
      </c>
      <c r="O68" s="15">
        <v>5</v>
      </c>
      <c r="P68" s="15">
        <v>0.4</v>
      </c>
      <c r="Q68" s="15">
        <v>0</v>
      </c>
      <c r="R68" s="15">
        <v>0</v>
      </c>
      <c r="S68" s="15">
        <v>0</v>
      </c>
      <c r="T68" s="15">
        <v>1.4382943818</v>
      </c>
      <c r="U68" s="15">
        <v>17.974476020699999</v>
      </c>
      <c r="V68" s="15">
        <v>0</v>
      </c>
      <c r="W68" s="15">
        <v>0.1</v>
      </c>
      <c r="X68" s="15">
        <v>0.1</v>
      </c>
      <c r="Y68" s="15">
        <v>8.1</v>
      </c>
      <c r="Z68" s="15">
        <v>1.5</v>
      </c>
      <c r="AA68" s="15">
        <v>0</v>
      </c>
      <c r="AB68" s="15">
        <v>14.6</v>
      </c>
      <c r="AC68" s="15">
        <v>0.5</v>
      </c>
      <c r="AD68" s="15">
        <v>0</v>
      </c>
      <c r="AE68" s="15">
        <v>1.9</v>
      </c>
      <c r="AF68" s="15">
        <v>0</v>
      </c>
      <c r="AG68" s="15">
        <v>4.4000000000000004</v>
      </c>
      <c r="AH68" s="15">
        <v>11</v>
      </c>
      <c r="AI68" s="15">
        <v>7.5</v>
      </c>
      <c r="AJ68" s="15">
        <v>0</v>
      </c>
      <c r="AK68" s="24">
        <v>5.2</v>
      </c>
      <c r="AL68" s="15">
        <v>0</v>
      </c>
      <c r="AM68" s="13">
        <v>2</v>
      </c>
      <c r="AN68" s="13">
        <v>7</v>
      </c>
      <c r="AO68" s="13">
        <v>12.2</v>
      </c>
      <c r="AP68" s="13">
        <v>4.0999999999999996</v>
      </c>
      <c r="AQ68" s="13">
        <v>5</v>
      </c>
      <c r="AR68" s="13">
        <v>3.4</v>
      </c>
      <c r="AS68" s="13">
        <v>0.8</v>
      </c>
      <c r="AT68" s="13">
        <v>0</v>
      </c>
      <c r="AU68" s="13">
        <v>1.9</v>
      </c>
      <c r="AV68" s="13">
        <v>24.9</v>
      </c>
      <c r="AW68" s="13">
        <v>0</v>
      </c>
      <c r="AX68" s="13">
        <v>0</v>
      </c>
      <c r="AY68" s="14">
        <v>1.3</v>
      </c>
      <c r="AZ68" s="1">
        <v>12.5</v>
      </c>
    </row>
    <row r="69" spans="1:52">
      <c r="A69" s="18">
        <v>3</v>
      </c>
      <c r="B69" s="18">
        <v>8</v>
      </c>
      <c r="C69" s="19">
        <v>68</v>
      </c>
      <c r="D69" s="15">
        <v>0</v>
      </c>
      <c r="E69" s="15">
        <v>0</v>
      </c>
      <c r="F69" s="15">
        <v>0</v>
      </c>
      <c r="G69" s="15">
        <v>1</v>
      </c>
      <c r="H69" s="15">
        <v>0</v>
      </c>
      <c r="I69" s="15">
        <v>4.3</v>
      </c>
      <c r="J69" s="15">
        <v>1</v>
      </c>
      <c r="K69" s="15">
        <v>0.1</v>
      </c>
      <c r="L69" s="15">
        <v>4.5</v>
      </c>
      <c r="M69" s="15">
        <v>9</v>
      </c>
      <c r="N69" s="15">
        <v>0</v>
      </c>
      <c r="O69" s="15">
        <v>3</v>
      </c>
      <c r="P69" s="15">
        <v>0.1</v>
      </c>
      <c r="Q69" s="15">
        <v>2</v>
      </c>
      <c r="R69" s="15">
        <v>0</v>
      </c>
      <c r="S69" s="15">
        <v>0</v>
      </c>
      <c r="T69" s="15">
        <v>2.6284591361</v>
      </c>
      <c r="U69" s="15">
        <v>6.0729294723000002</v>
      </c>
      <c r="V69" s="15">
        <v>0</v>
      </c>
      <c r="W69" s="15">
        <v>0</v>
      </c>
      <c r="X69" s="15">
        <v>0.8</v>
      </c>
      <c r="Y69" s="15">
        <v>8.4</v>
      </c>
      <c r="Z69" s="15">
        <v>4.5</v>
      </c>
      <c r="AA69" s="15">
        <v>0</v>
      </c>
      <c r="AB69" s="15">
        <v>6.6</v>
      </c>
      <c r="AC69" s="15">
        <v>3.3</v>
      </c>
      <c r="AD69" s="15">
        <v>0</v>
      </c>
      <c r="AE69" s="15">
        <v>0</v>
      </c>
      <c r="AF69" s="15">
        <v>0</v>
      </c>
      <c r="AG69" s="15">
        <v>1.8</v>
      </c>
      <c r="AH69" s="15">
        <v>2.6</v>
      </c>
      <c r="AI69" s="15">
        <v>0</v>
      </c>
      <c r="AJ69" s="15">
        <v>0</v>
      </c>
      <c r="AK69" s="24">
        <v>19.8</v>
      </c>
      <c r="AL69" s="15">
        <v>0</v>
      </c>
      <c r="AM69" s="13">
        <v>4.8</v>
      </c>
      <c r="AN69" s="13">
        <v>14.6</v>
      </c>
      <c r="AO69" s="13">
        <v>6.4</v>
      </c>
      <c r="AP69" s="13">
        <v>1.4</v>
      </c>
      <c r="AQ69" s="13">
        <v>5.9</v>
      </c>
      <c r="AR69" s="13">
        <v>5.9</v>
      </c>
      <c r="AS69" s="13">
        <v>12.6</v>
      </c>
      <c r="AT69" s="13">
        <v>0</v>
      </c>
      <c r="AU69" s="13">
        <v>29.4</v>
      </c>
      <c r="AV69" s="13">
        <v>0.9</v>
      </c>
      <c r="AW69" s="13">
        <v>0</v>
      </c>
      <c r="AX69" s="13">
        <v>0</v>
      </c>
      <c r="AY69" s="14">
        <v>0</v>
      </c>
      <c r="AZ69" s="1">
        <v>5.2</v>
      </c>
    </row>
    <row r="70" spans="1:52">
      <c r="A70" s="18">
        <v>3</v>
      </c>
      <c r="B70" s="18">
        <v>9</v>
      </c>
      <c r="C70" s="19">
        <v>69</v>
      </c>
      <c r="D70" s="15">
        <v>3</v>
      </c>
      <c r="E70" s="15">
        <v>3</v>
      </c>
      <c r="F70" s="15">
        <v>0</v>
      </c>
      <c r="G70" s="15">
        <v>6</v>
      </c>
      <c r="H70" s="15">
        <v>2</v>
      </c>
      <c r="I70" s="15">
        <v>0</v>
      </c>
      <c r="J70" s="15">
        <v>0</v>
      </c>
      <c r="K70" s="15">
        <v>0</v>
      </c>
      <c r="L70" s="15">
        <v>0</v>
      </c>
      <c r="M70" s="15">
        <v>1</v>
      </c>
      <c r="N70" s="15">
        <v>1</v>
      </c>
      <c r="O70" s="15">
        <v>2.2999999999999998</v>
      </c>
      <c r="P70" s="15">
        <v>1.8</v>
      </c>
      <c r="Q70" s="15">
        <v>3.3</v>
      </c>
      <c r="R70" s="15">
        <v>0</v>
      </c>
      <c r="S70" s="15">
        <v>0</v>
      </c>
      <c r="T70" s="15">
        <v>4.7881480629999995</v>
      </c>
      <c r="U70" s="15">
        <v>5.4198666055999993</v>
      </c>
      <c r="V70" s="15">
        <v>0</v>
      </c>
      <c r="W70" s="15">
        <v>0</v>
      </c>
      <c r="X70" s="15">
        <v>0.3</v>
      </c>
      <c r="Y70" s="15">
        <v>0</v>
      </c>
      <c r="Z70" s="15">
        <v>11.2</v>
      </c>
      <c r="AA70" s="15">
        <v>0</v>
      </c>
      <c r="AB70" s="15">
        <v>20</v>
      </c>
      <c r="AC70" s="15">
        <v>3.2</v>
      </c>
      <c r="AD70" s="15">
        <v>6.2</v>
      </c>
      <c r="AE70" s="15">
        <v>12.4</v>
      </c>
      <c r="AF70" s="15">
        <v>0</v>
      </c>
      <c r="AG70" s="15">
        <v>2.1</v>
      </c>
      <c r="AH70" s="15">
        <v>4.4000000000000004</v>
      </c>
      <c r="AI70" s="15">
        <v>8.3000000000000007</v>
      </c>
      <c r="AJ70" s="15">
        <v>0</v>
      </c>
      <c r="AK70" s="24">
        <v>11.2</v>
      </c>
      <c r="AL70" s="15">
        <v>0</v>
      </c>
      <c r="AM70" s="13">
        <v>19</v>
      </c>
      <c r="AN70" s="13">
        <v>6.5</v>
      </c>
      <c r="AO70" s="13">
        <v>1.2</v>
      </c>
      <c r="AP70" s="13">
        <v>0</v>
      </c>
      <c r="AQ70" s="13">
        <v>1.1000000000000001</v>
      </c>
      <c r="AR70" s="13">
        <v>5.6</v>
      </c>
      <c r="AS70" s="13">
        <v>0</v>
      </c>
      <c r="AT70" s="13">
        <v>0</v>
      </c>
      <c r="AU70" s="13">
        <v>11.5</v>
      </c>
      <c r="AV70" s="13">
        <v>4.3</v>
      </c>
      <c r="AW70" s="13">
        <v>0</v>
      </c>
      <c r="AX70" s="13">
        <v>0</v>
      </c>
      <c r="AY70" s="14">
        <v>4</v>
      </c>
      <c r="AZ70" s="1">
        <v>0.1</v>
      </c>
    </row>
    <row r="71" spans="1:52">
      <c r="A71" s="18">
        <v>3</v>
      </c>
      <c r="B71" s="18">
        <v>10</v>
      </c>
      <c r="C71" s="19">
        <v>70</v>
      </c>
      <c r="D71" s="15">
        <v>2</v>
      </c>
      <c r="E71" s="15">
        <v>2</v>
      </c>
      <c r="F71" s="15">
        <v>0</v>
      </c>
      <c r="G71" s="15">
        <v>0</v>
      </c>
      <c r="H71" s="15">
        <v>1</v>
      </c>
      <c r="I71" s="15">
        <v>4</v>
      </c>
      <c r="J71" s="15">
        <v>0.5</v>
      </c>
      <c r="K71" s="15">
        <v>0</v>
      </c>
      <c r="L71" s="15">
        <v>1</v>
      </c>
      <c r="M71" s="15">
        <v>3.3</v>
      </c>
      <c r="N71" s="15">
        <v>0</v>
      </c>
      <c r="O71" s="15">
        <v>6.6</v>
      </c>
      <c r="P71" s="15">
        <v>0</v>
      </c>
      <c r="Q71" s="15">
        <v>0.5</v>
      </c>
      <c r="R71" s="15">
        <v>0</v>
      </c>
      <c r="S71" s="15">
        <v>3</v>
      </c>
      <c r="T71" s="15">
        <v>1.2348639648000002</v>
      </c>
      <c r="U71" s="15">
        <v>17.687659437200001</v>
      </c>
      <c r="V71" s="15">
        <v>20.2</v>
      </c>
      <c r="W71" s="15">
        <v>0</v>
      </c>
      <c r="X71" s="15">
        <v>5.3</v>
      </c>
      <c r="Y71" s="15">
        <v>2.2999999999999998</v>
      </c>
      <c r="Z71" s="15">
        <v>1.5</v>
      </c>
      <c r="AA71" s="15">
        <v>0</v>
      </c>
      <c r="AB71" s="15">
        <v>7.6</v>
      </c>
      <c r="AC71" s="15">
        <v>5.0999999999999996</v>
      </c>
      <c r="AD71" s="15">
        <v>11</v>
      </c>
      <c r="AE71" s="15">
        <v>2.2000000000000002</v>
      </c>
      <c r="AF71" s="15">
        <v>0</v>
      </c>
      <c r="AG71" s="15">
        <v>4.2</v>
      </c>
      <c r="AH71" s="15">
        <v>0.6</v>
      </c>
      <c r="AI71" s="15">
        <v>15.4</v>
      </c>
      <c r="AJ71" s="15">
        <v>2.6</v>
      </c>
      <c r="AK71" s="24">
        <v>3.2</v>
      </c>
      <c r="AL71" s="15">
        <v>0.5</v>
      </c>
      <c r="AM71" s="13">
        <v>0</v>
      </c>
      <c r="AN71" s="13">
        <v>21.1</v>
      </c>
      <c r="AO71" s="13">
        <v>0.9</v>
      </c>
      <c r="AP71" s="13">
        <v>4.8</v>
      </c>
      <c r="AQ71" s="13">
        <v>2.2000000000000002</v>
      </c>
      <c r="AR71" s="13">
        <v>1.3</v>
      </c>
      <c r="AS71" s="13">
        <v>0.6</v>
      </c>
      <c r="AT71" s="13">
        <v>0</v>
      </c>
      <c r="AU71" s="13">
        <v>3.2</v>
      </c>
      <c r="AV71" s="13">
        <v>2.5</v>
      </c>
      <c r="AW71" s="13">
        <v>0</v>
      </c>
      <c r="AX71" s="13">
        <v>0</v>
      </c>
      <c r="AY71" s="14">
        <v>0</v>
      </c>
      <c r="AZ71" s="1">
        <v>0</v>
      </c>
    </row>
    <row r="72" spans="1:52">
      <c r="A72" s="18">
        <v>3</v>
      </c>
      <c r="B72" s="18">
        <v>11</v>
      </c>
      <c r="C72" s="19">
        <v>71</v>
      </c>
      <c r="D72" s="15">
        <v>1.5</v>
      </c>
      <c r="E72" s="15">
        <v>1.5</v>
      </c>
      <c r="F72" s="15">
        <v>0</v>
      </c>
      <c r="G72" s="15">
        <v>8.5</v>
      </c>
      <c r="H72" s="15">
        <v>4.7</v>
      </c>
      <c r="I72" s="15">
        <v>0</v>
      </c>
      <c r="J72" s="15">
        <v>3</v>
      </c>
      <c r="K72" s="15">
        <v>0</v>
      </c>
      <c r="L72" s="15">
        <v>0</v>
      </c>
      <c r="M72" s="15">
        <v>6.5</v>
      </c>
      <c r="N72" s="15">
        <v>6.8</v>
      </c>
      <c r="O72" s="15">
        <v>2.7</v>
      </c>
      <c r="P72" s="15">
        <v>0.8</v>
      </c>
      <c r="Q72" s="15">
        <v>0</v>
      </c>
      <c r="R72" s="15">
        <v>5.6</v>
      </c>
      <c r="S72" s="15">
        <v>4</v>
      </c>
      <c r="T72" s="15">
        <v>3.1225555137999996</v>
      </c>
      <c r="U72" s="15">
        <v>10.531451593999998</v>
      </c>
      <c r="V72" s="15">
        <v>0</v>
      </c>
      <c r="W72" s="15">
        <v>0</v>
      </c>
      <c r="X72" s="15">
        <v>14</v>
      </c>
      <c r="Y72" s="15">
        <v>8</v>
      </c>
      <c r="Z72" s="15">
        <v>7.8</v>
      </c>
      <c r="AA72" s="15">
        <v>8.1</v>
      </c>
      <c r="AB72" s="15">
        <v>10.199999999999999</v>
      </c>
      <c r="AC72" s="15">
        <v>9.3000000000000007</v>
      </c>
      <c r="AD72" s="15">
        <v>4</v>
      </c>
      <c r="AE72" s="15">
        <v>2.2000000000000002</v>
      </c>
      <c r="AF72" s="15">
        <v>5.7</v>
      </c>
      <c r="AG72" s="15">
        <v>0.6</v>
      </c>
      <c r="AH72" s="15">
        <v>4</v>
      </c>
      <c r="AI72" s="15">
        <v>6.2</v>
      </c>
      <c r="AJ72" s="15">
        <v>0</v>
      </c>
      <c r="AK72" s="24">
        <v>2.6</v>
      </c>
      <c r="AL72" s="15">
        <v>3.2</v>
      </c>
      <c r="AM72" s="13">
        <v>4.5999999999999996</v>
      </c>
      <c r="AN72" s="13">
        <v>3.5</v>
      </c>
      <c r="AO72" s="13">
        <v>1.3</v>
      </c>
      <c r="AP72" s="13">
        <v>1.1000000000000001</v>
      </c>
      <c r="AQ72" s="13">
        <v>0</v>
      </c>
      <c r="AR72" s="13">
        <v>3.4</v>
      </c>
      <c r="AS72" s="13">
        <v>16.3</v>
      </c>
      <c r="AT72" s="13">
        <v>0</v>
      </c>
      <c r="AU72" s="13">
        <v>0.2</v>
      </c>
      <c r="AV72" s="13">
        <v>5.2</v>
      </c>
      <c r="AW72" s="13">
        <v>0</v>
      </c>
      <c r="AX72" s="13">
        <v>0</v>
      </c>
      <c r="AY72" s="14">
        <v>0.3</v>
      </c>
      <c r="AZ72" s="1">
        <v>3.6</v>
      </c>
    </row>
    <row r="73" spans="1:52">
      <c r="A73" s="18">
        <v>3</v>
      </c>
      <c r="B73" s="18">
        <v>12</v>
      </c>
      <c r="C73" s="19">
        <v>72</v>
      </c>
      <c r="D73" s="15">
        <v>3.5</v>
      </c>
      <c r="E73" s="15">
        <v>3.5</v>
      </c>
      <c r="F73" s="15">
        <v>0</v>
      </c>
      <c r="G73" s="15">
        <v>0</v>
      </c>
      <c r="H73" s="15">
        <v>1</v>
      </c>
      <c r="I73" s="15">
        <v>0</v>
      </c>
      <c r="J73" s="15">
        <v>1</v>
      </c>
      <c r="K73" s="15">
        <v>0.1</v>
      </c>
      <c r="L73" s="15">
        <v>0</v>
      </c>
      <c r="M73" s="15">
        <v>0</v>
      </c>
      <c r="N73" s="15">
        <v>6</v>
      </c>
      <c r="O73" s="15">
        <v>0.7</v>
      </c>
      <c r="P73" s="15">
        <v>2.4</v>
      </c>
      <c r="Q73" s="15">
        <v>0</v>
      </c>
      <c r="R73" s="15">
        <v>0</v>
      </c>
      <c r="S73" s="15">
        <v>2.4</v>
      </c>
      <c r="T73" s="15">
        <v>0.2543627631</v>
      </c>
      <c r="U73" s="15">
        <v>6.4338502156999997</v>
      </c>
      <c r="V73" s="15">
        <v>2</v>
      </c>
      <c r="W73" s="15">
        <v>0</v>
      </c>
      <c r="X73" s="15">
        <v>0.1</v>
      </c>
      <c r="Y73" s="15">
        <v>11.3</v>
      </c>
      <c r="Z73" s="15">
        <v>1</v>
      </c>
      <c r="AA73" s="15">
        <v>0</v>
      </c>
      <c r="AB73" s="15">
        <v>5</v>
      </c>
      <c r="AC73" s="15">
        <v>7.5</v>
      </c>
      <c r="AD73" s="15">
        <v>9</v>
      </c>
      <c r="AE73" s="15">
        <v>0.9</v>
      </c>
      <c r="AF73" s="15">
        <v>2.1</v>
      </c>
      <c r="AG73" s="15">
        <v>0</v>
      </c>
      <c r="AH73" s="15">
        <v>0</v>
      </c>
      <c r="AI73" s="15">
        <v>1.8</v>
      </c>
      <c r="AJ73" s="15">
        <v>0</v>
      </c>
      <c r="AK73" s="24">
        <v>0.7</v>
      </c>
      <c r="AL73" s="15">
        <v>5</v>
      </c>
      <c r="AM73" s="13">
        <v>3.5</v>
      </c>
      <c r="AN73" s="13">
        <v>15.5</v>
      </c>
      <c r="AO73" s="13">
        <v>0</v>
      </c>
      <c r="AP73" s="13">
        <v>0.9</v>
      </c>
      <c r="AQ73" s="13">
        <v>0.3</v>
      </c>
      <c r="AR73" s="13">
        <v>0</v>
      </c>
      <c r="AS73" s="13">
        <v>11.9</v>
      </c>
      <c r="AT73" s="13">
        <v>0</v>
      </c>
      <c r="AU73" s="13">
        <v>6.8</v>
      </c>
      <c r="AV73" s="13">
        <v>1.8</v>
      </c>
      <c r="AW73" s="13">
        <v>0</v>
      </c>
      <c r="AX73" s="13">
        <v>6.1</v>
      </c>
      <c r="AY73" s="14">
        <v>0.1</v>
      </c>
      <c r="AZ73" s="1">
        <v>2</v>
      </c>
    </row>
    <row r="74" spans="1:52">
      <c r="A74" s="18">
        <v>3</v>
      </c>
      <c r="B74" s="18">
        <v>13</v>
      </c>
      <c r="C74" s="19">
        <v>73</v>
      </c>
      <c r="D74" s="15">
        <v>26.5</v>
      </c>
      <c r="E74" s="15">
        <v>26.5</v>
      </c>
      <c r="F74" s="15">
        <v>0</v>
      </c>
      <c r="G74" s="15">
        <v>2</v>
      </c>
      <c r="H74" s="15">
        <v>23.5</v>
      </c>
      <c r="I74" s="15">
        <v>1.4</v>
      </c>
      <c r="J74" s="15">
        <v>2</v>
      </c>
      <c r="K74" s="15">
        <v>1.5</v>
      </c>
      <c r="L74" s="15">
        <v>5.2</v>
      </c>
      <c r="M74" s="15">
        <v>0</v>
      </c>
      <c r="N74" s="15">
        <v>0</v>
      </c>
      <c r="O74" s="15">
        <v>0</v>
      </c>
      <c r="P74" s="15">
        <v>1.8</v>
      </c>
      <c r="Q74" s="15">
        <v>0</v>
      </c>
      <c r="R74" s="15">
        <v>0.2</v>
      </c>
      <c r="S74" s="15">
        <v>26.5</v>
      </c>
      <c r="T74" s="15">
        <v>3.3210524789999996</v>
      </c>
      <c r="U74" s="15">
        <v>0.1456563069</v>
      </c>
      <c r="V74" s="15">
        <v>5.3</v>
      </c>
      <c r="W74" s="15">
        <v>12</v>
      </c>
      <c r="X74" s="15">
        <v>0</v>
      </c>
      <c r="Y74" s="15">
        <v>0</v>
      </c>
      <c r="Z74" s="15">
        <v>4.0999999999999996</v>
      </c>
      <c r="AA74" s="15">
        <v>0</v>
      </c>
      <c r="AB74" s="15">
        <v>8.3000000000000007</v>
      </c>
      <c r="AC74" s="15">
        <v>11.5</v>
      </c>
      <c r="AD74" s="15">
        <v>0.2</v>
      </c>
      <c r="AE74" s="15">
        <v>0.2</v>
      </c>
      <c r="AF74" s="15">
        <v>0.3</v>
      </c>
      <c r="AG74" s="15">
        <v>0</v>
      </c>
      <c r="AH74" s="15">
        <v>0</v>
      </c>
      <c r="AI74" s="15">
        <v>8.1999999999999993</v>
      </c>
      <c r="AJ74" s="15">
        <v>0</v>
      </c>
      <c r="AK74" s="24">
        <v>0.8</v>
      </c>
      <c r="AL74" s="15">
        <v>19</v>
      </c>
      <c r="AM74" s="13">
        <v>10.1</v>
      </c>
      <c r="AN74" s="13">
        <v>0.4</v>
      </c>
      <c r="AO74" s="13">
        <v>0</v>
      </c>
      <c r="AP74" s="13">
        <v>1.4</v>
      </c>
      <c r="AQ74" s="13">
        <v>4.2</v>
      </c>
      <c r="AR74" s="13">
        <v>0</v>
      </c>
      <c r="AS74" s="13">
        <v>2.2000000000000002</v>
      </c>
      <c r="AT74" s="13">
        <v>0</v>
      </c>
      <c r="AU74" s="13">
        <v>7.4</v>
      </c>
      <c r="AV74" s="13">
        <v>0.1</v>
      </c>
      <c r="AW74" s="13">
        <v>0.3</v>
      </c>
      <c r="AX74" s="13">
        <v>0</v>
      </c>
      <c r="AY74" s="14">
        <v>15.7</v>
      </c>
      <c r="AZ74" s="1">
        <v>0.2</v>
      </c>
    </row>
    <row r="75" spans="1:52">
      <c r="A75" s="18">
        <v>3</v>
      </c>
      <c r="B75" s="18">
        <v>14</v>
      </c>
      <c r="C75" s="19">
        <v>74</v>
      </c>
      <c r="D75" s="15">
        <v>3.5</v>
      </c>
      <c r="E75" s="15">
        <v>3.5</v>
      </c>
      <c r="F75" s="15">
        <v>0</v>
      </c>
      <c r="G75" s="15">
        <v>5</v>
      </c>
      <c r="H75" s="15">
        <v>10.5</v>
      </c>
      <c r="I75" s="15">
        <v>0</v>
      </c>
      <c r="J75" s="15">
        <v>5.2</v>
      </c>
      <c r="K75" s="15">
        <v>0.1</v>
      </c>
      <c r="L75" s="15">
        <v>2</v>
      </c>
      <c r="M75" s="15">
        <v>0</v>
      </c>
      <c r="N75" s="15">
        <v>11</v>
      </c>
      <c r="O75" s="15">
        <v>0</v>
      </c>
      <c r="P75" s="15">
        <v>9.4</v>
      </c>
      <c r="Q75" s="15">
        <v>0.5</v>
      </c>
      <c r="R75" s="15">
        <v>4</v>
      </c>
      <c r="S75" s="15">
        <v>0.5</v>
      </c>
      <c r="T75" s="15">
        <v>2.2100443997999997</v>
      </c>
      <c r="U75" s="15">
        <v>16.1746560166</v>
      </c>
      <c r="V75" s="15">
        <v>0</v>
      </c>
      <c r="W75" s="15">
        <v>10.199999999999999</v>
      </c>
      <c r="X75" s="15">
        <v>0</v>
      </c>
      <c r="Y75" s="15">
        <v>0</v>
      </c>
      <c r="Z75" s="15">
        <v>27.2</v>
      </c>
      <c r="AA75" s="15">
        <v>0</v>
      </c>
      <c r="AB75" s="15">
        <v>5.2</v>
      </c>
      <c r="AC75" s="15">
        <v>0.8</v>
      </c>
      <c r="AD75" s="15">
        <v>0</v>
      </c>
      <c r="AE75" s="15">
        <v>21.3</v>
      </c>
      <c r="AF75" s="15">
        <v>0</v>
      </c>
      <c r="AG75" s="15">
        <v>1.7</v>
      </c>
      <c r="AH75" s="15">
        <v>1.7</v>
      </c>
      <c r="AI75" s="15">
        <v>7.2</v>
      </c>
      <c r="AJ75" s="15">
        <v>0</v>
      </c>
      <c r="AK75" s="24">
        <v>1</v>
      </c>
      <c r="AL75" s="15">
        <v>13.4</v>
      </c>
      <c r="AM75" s="13">
        <v>0.4</v>
      </c>
      <c r="AN75" s="13">
        <v>0</v>
      </c>
      <c r="AO75" s="13">
        <v>7.8</v>
      </c>
      <c r="AP75" s="13">
        <v>11.4</v>
      </c>
      <c r="AQ75" s="13">
        <v>0.5</v>
      </c>
      <c r="AR75" s="13">
        <v>0</v>
      </c>
      <c r="AS75" s="13">
        <v>0.7</v>
      </c>
      <c r="AT75" s="13">
        <v>0</v>
      </c>
      <c r="AU75" s="13">
        <v>8.5</v>
      </c>
      <c r="AV75" s="13">
        <v>0.3</v>
      </c>
      <c r="AW75" s="13">
        <v>1.4</v>
      </c>
      <c r="AX75" s="13">
        <v>0</v>
      </c>
      <c r="AY75" s="14">
        <v>4.5</v>
      </c>
      <c r="AZ75" s="1">
        <v>0.1</v>
      </c>
    </row>
    <row r="76" spans="1:52">
      <c r="A76" s="18">
        <v>3</v>
      </c>
      <c r="B76" s="18">
        <v>15</v>
      </c>
      <c r="C76" s="19">
        <v>75</v>
      </c>
      <c r="D76" s="15">
        <v>35.5</v>
      </c>
      <c r="E76" s="15">
        <v>35.5</v>
      </c>
      <c r="F76" s="15">
        <v>0</v>
      </c>
      <c r="G76" s="15">
        <v>13</v>
      </c>
      <c r="H76" s="15">
        <v>0.8</v>
      </c>
      <c r="I76" s="15">
        <v>0</v>
      </c>
      <c r="J76" s="15">
        <v>10</v>
      </c>
      <c r="K76" s="15">
        <v>0</v>
      </c>
      <c r="L76" s="15">
        <v>0.1</v>
      </c>
      <c r="M76" s="15">
        <v>0</v>
      </c>
      <c r="N76" s="15">
        <v>0.8</v>
      </c>
      <c r="O76" s="15">
        <v>0</v>
      </c>
      <c r="P76" s="15">
        <v>1</v>
      </c>
      <c r="Q76" s="15">
        <v>2</v>
      </c>
      <c r="R76" s="15">
        <v>2.7</v>
      </c>
      <c r="S76" s="15">
        <v>6.1</v>
      </c>
      <c r="T76" s="15">
        <v>0.64324029900000002</v>
      </c>
      <c r="U76" s="15">
        <v>0</v>
      </c>
      <c r="V76" s="15">
        <v>0</v>
      </c>
      <c r="W76" s="15">
        <v>6.2</v>
      </c>
      <c r="X76" s="15">
        <v>0</v>
      </c>
      <c r="Y76" s="15">
        <v>0</v>
      </c>
      <c r="Z76" s="15">
        <v>11.6</v>
      </c>
      <c r="AA76" s="15">
        <v>0.9</v>
      </c>
      <c r="AB76" s="15">
        <v>4.8</v>
      </c>
      <c r="AC76" s="15">
        <v>0</v>
      </c>
      <c r="AD76" s="15">
        <v>2.9</v>
      </c>
      <c r="AE76" s="15">
        <v>1</v>
      </c>
      <c r="AF76" s="15">
        <v>0</v>
      </c>
      <c r="AG76" s="15">
        <v>0</v>
      </c>
      <c r="AH76" s="15">
        <v>9</v>
      </c>
      <c r="AI76" s="15">
        <v>3.5</v>
      </c>
      <c r="AJ76" s="15">
        <v>0</v>
      </c>
      <c r="AK76" s="24">
        <v>0</v>
      </c>
      <c r="AL76" s="15">
        <v>14</v>
      </c>
      <c r="AM76" s="13">
        <v>17.100000000000001</v>
      </c>
      <c r="AN76" s="13">
        <v>0</v>
      </c>
      <c r="AO76" s="13">
        <v>13.4</v>
      </c>
      <c r="AP76" s="13">
        <v>1.2</v>
      </c>
      <c r="AQ76" s="13">
        <v>0</v>
      </c>
      <c r="AR76" s="13">
        <v>0</v>
      </c>
      <c r="AS76" s="13">
        <v>0</v>
      </c>
      <c r="AT76" s="13">
        <v>2.8</v>
      </c>
      <c r="AU76" s="13">
        <v>9.5</v>
      </c>
      <c r="AV76" s="13">
        <v>0</v>
      </c>
      <c r="AW76" s="13">
        <v>0</v>
      </c>
      <c r="AX76" s="13">
        <v>0</v>
      </c>
      <c r="AY76" s="14">
        <v>5.0999999999999996</v>
      </c>
      <c r="AZ76" s="1">
        <v>0.8</v>
      </c>
    </row>
    <row r="77" spans="1:52">
      <c r="A77" s="18">
        <v>3</v>
      </c>
      <c r="B77" s="18">
        <v>16</v>
      </c>
      <c r="C77" s="19">
        <v>76</v>
      </c>
      <c r="D77" s="15">
        <v>8</v>
      </c>
      <c r="E77" s="15">
        <v>8</v>
      </c>
      <c r="F77" s="15">
        <v>0</v>
      </c>
      <c r="G77" s="15">
        <v>0</v>
      </c>
      <c r="H77" s="15">
        <v>18</v>
      </c>
      <c r="I77" s="15">
        <v>0</v>
      </c>
      <c r="J77" s="15">
        <v>8.1999999999999993</v>
      </c>
      <c r="K77" s="15">
        <v>1.8</v>
      </c>
      <c r="L77" s="15">
        <v>1.5</v>
      </c>
      <c r="M77" s="15">
        <v>0</v>
      </c>
      <c r="N77" s="15">
        <v>0</v>
      </c>
      <c r="O77" s="15">
        <v>1.6</v>
      </c>
      <c r="P77" s="15">
        <v>0.5</v>
      </c>
      <c r="Q77" s="15">
        <v>1.4</v>
      </c>
      <c r="R77" s="15">
        <v>4.4000000000000004</v>
      </c>
      <c r="S77" s="15">
        <v>0</v>
      </c>
      <c r="T77" s="15">
        <v>0.36306921929999997</v>
      </c>
      <c r="U77" s="15">
        <v>0.66206739989999996</v>
      </c>
      <c r="V77" s="15">
        <v>0</v>
      </c>
      <c r="W77" s="15">
        <v>0</v>
      </c>
      <c r="X77" s="15">
        <v>2</v>
      </c>
      <c r="Y77" s="15">
        <v>0</v>
      </c>
      <c r="Z77" s="15">
        <v>4.0999999999999996</v>
      </c>
      <c r="AA77" s="15">
        <v>1.1000000000000001</v>
      </c>
      <c r="AB77" s="15">
        <v>0</v>
      </c>
      <c r="AC77" s="15">
        <v>0</v>
      </c>
      <c r="AD77" s="15">
        <v>0.9</v>
      </c>
      <c r="AE77" s="15">
        <v>4.9000000000000004</v>
      </c>
      <c r="AF77" s="15">
        <v>0</v>
      </c>
      <c r="AG77" s="15">
        <v>0.2</v>
      </c>
      <c r="AH77" s="15">
        <v>6.2</v>
      </c>
      <c r="AI77" s="15">
        <v>5.3</v>
      </c>
      <c r="AJ77" s="15">
        <v>0</v>
      </c>
      <c r="AK77" s="24">
        <v>0.8</v>
      </c>
      <c r="AL77" s="15">
        <v>10</v>
      </c>
      <c r="AM77" s="13">
        <v>0.5</v>
      </c>
      <c r="AN77" s="13">
        <v>0</v>
      </c>
      <c r="AO77" s="13">
        <v>0</v>
      </c>
      <c r="AP77" s="13">
        <v>9.4</v>
      </c>
      <c r="AQ77" s="13">
        <v>0</v>
      </c>
      <c r="AR77" s="13">
        <v>0</v>
      </c>
      <c r="AS77" s="13">
        <v>0</v>
      </c>
      <c r="AT77" s="13">
        <v>10.9</v>
      </c>
      <c r="AU77" s="13">
        <v>1.8</v>
      </c>
      <c r="AV77" s="13">
        <v>0</v>
      </c>
      <c r="AW77" s="13">
        <v>0</v>
      </c>
      <c r="AX77" s="13">
        <v>6.3</v>
      </c>
      <c r="AY77" s="14">
        <v>0.2</v>
      </c>
      <c r="AZ77" s="1">
        <v>0.2</v>
      </c>
    </row>
    <row r="78" spans="1:52">
      <c r="A78" s="18">
        <v>3</v>
      </c>
      <c r="B78" s="18">
        <v>17</v>
      </c>
      <c r="C78" s="19">
        <v>77</v>
      </c>
      <c r="D78" s="15">
        <v>12.5</v>
      </c>
      <c r="E78" s="15">
        <v>12.5</v>
      </c>
      <c r="F78" s="15">
        <v>2</v>
      </c>
      <c r="G78" s="15">
        <v>0</v>
      </c>
      <c r="H78" s="15">
        <v>6</v>
      </c>
      <c r="I78" s="15">
        <v>0</v>
      </c>
      <c r="J78" s="15">
        <v>0.3</v>
      </c>
      <c r="K78" s="15">
        <v>3</v>
      </c>
      <c r="L78" s="15">
        <v>11.8</v>
      </c>
      <c r="M78" s="15">
        <v>16.5</v>
      </c>
      <c r="N78" s="15">
        <v>0</v>
      </c>
      <c r="O78" s="15">
        <v>0.8</v>
      </c>
      <c r="P78" s="15">
        <v>0</v>
      </c>
      <c r="Q78" s="15">
        <v>5.8</v>
      </c>
      <c r="R78" s="15">
        <v>3</v>
      </c>
      <c r="S78" s="15">
        <v>3</v>
      </c>
      <c r="T78" s="15">
        <v>3.8895879054</v>
      </c>
      <c r="U78" s="15">
        <v>6.6681165192999998</v>
      </c>
      <c r="V78" s="15">
        <v>0</v>
      </c>
      <c r="W78" s="15">
        <v>0.1</v>
      </c>
      <c r="X78" s="15">
        <v>0.6</v>
      </c>
      <c r="Y78" s="15">
        <v>0</v>
      </c>
      <c r="Z78" s="15">
        <v>2</v>
      </c>
      <c r="AA78" s="15">
        <v>0</v>
      </c>
      <c r="AB78" s="15">
        <v>4.4000000000000004</v>
      </c>
      <c r="AC78" s="15">
        <v>0</v>
      </c>
      <c r="AD78" s="15">
        <v>1.3</v>
      </c>
      <c r="AE78" s="15">
        <v>6.9</v>
      </c>
      <c r="AF78" s="15">
        <v>0</v>
      </c>
      <c r="AG78" s="15">
        <v>0</v>
      </c>
      <c r="AH78" s="15">
        <v>19.399999999999999</v>
      </c>
      <c r="AI78" s="15">
        <v>0</v>
      </c>
      <c r="AJ78" s="15">
        <v>0</v>
      </c>
      <c r="AK78" s="24">
        <v>4.2</v>
      </c>
      <c r="AL78" s="15">
        <v>0.9</v>
      </c>
      <c r="AM78" s="13">
        <v>0.9</v>
      </c>
      <c r="AN78" s="13">
        <v>0</v>
      </c>
      <c r="AO78" s="13">
        <v>0.3</v>
      </c>
      <c r="AP78" s="13">
        <v>0.2</v>
      </c>
      <c r="AQ78" s="13">
        <v>9.8000000000000007</v>
      </c>
      <c r="AR78" s="13">
        <v>0</v>
      </c>
      <c r="AS78" s="13">
        <v>0</v>
      </c>
      <c r="AT78" s="13">
        <v>0.1</v>
      </c>
      <c r="AU78" s="13">
        <v>0.4</v>
      </c>
      <c r="AV78" s="13">
        <v>0</v>
      </c>
      <c r="AW78" s="13">
        <v>0</v>
      </c>
      <c r="AX78" s="13">
        <v>4.5999999999999996</v>
      </c>
      <c r="AY78" s="14">
        <v>0</v>
      </c>
      <c r="AZ78" s="1">
        <v>0</v>
      </c>
    </row>
    <row r="79" spans="1:52">
      <c r="A79" s="18">
        <v>3</v>
      </c>
      <c r="B79" s="18">
        <v>18</v>
      </c>
      <c r="C79" s="19">
        <v>78</v>
      </c>
      <c r="D79" s="15">
        <v>6.5</v>
      </c>
      <c r="E79" s="15">
        <v>6.5</v>
      </c>
      <c r="F79" s="15">
        <v>3.5</v>
      </c>
      <c r="G79" s="15">
        <v>1</v>
      </c>
      <c r="H79" s="15">
        <v>0</v>
      </c>
      <c r="I79" s="15">
        <v>2</v>
      </c>
      <c r="J79" s="15">
        <v>0</v>
      </c>
      <c r="K79" s="15">
        <v>1.5</v>
      </c>
      <c r="L79" s="15">
        <v>5.5</v>
      </c>
      <c r="M79" s="15">
        <v>2.6</v>
      </c>
      <c r="N79" s="15">
        <v>0</v>
      </c>
      <c r="O79" s="15">
        <v>10.199999999999999</v>
      </c>
      <c r="P79" s="15">
        <v>5</v>
      </c>
      <c r="Q79" s="15">
        <v>4.8</v>
      </c>
      <c r="R79" s="15">
        <v>0</v>
      </c>
      <c r="S79" s="15">
        <v>0</v>
      </c>
      <c r="T79" s="15">
        <v>4.3293471820000002</v>
      </c>
      <c r="U79" s="15">
        <v>7.3939635818999996</v>
      </c>
      <c r="V79" s="15">
        <v>8</v>
      </c>
      <c r="W79" s="15">
        <v>0</v>
      </c>
      <c r="X79" s="15">
        <v>5</v>
      </c>
      <c r="Y79" s="15">
        <v>0</v>
      </c>
      <c r="Z79" s="15">
        <v>0</v>
      </c>
      <c r="AA79" s="15">
        <v>0</v>
      </c>
      <c r="AB79" s="15">
        <v>3.2</v>
      </c>
      <c r="AC79" s="15">
        <v>0</v>
      </c>
      <c r="AD79" s="15">
        <v>0.9</v>
      </c>
      <c r="AE79" s="15">
        <v>13.8</v>
      </c>
      <c r="AF79" s="15">
        <v>0</v>
      </c>
      <c r="AG79" s="15">
        <v>4.8</v>
      </c>
      <c r="AH79" s="15">
        <v>0</v>
      </c>
      <c r="AI79" s="15">
        <v>2.2999999999999998</v>
      </c>
      <c r="AJ79" s="15">
        <v>0</v>
      </c>
      <c r="AK79" s="24">
        <v>1.8</v>
      </c>
      <c r="AL79" s="15">
        <v>0</v>
      </c>
      <c r="AM79" s="13">
        <v>0</v>
      </c>
      <c r="AN79" s="13">
        <v>9.6999999999999993</v>
      </c>
      <c r="AO79" s="13">
        <v>0</v>
      </c>
      <c r="AP79" s="13">
        <v>0.7</v>
      </c>
      <c r="AQ79" s="13">
        <v>0</v>
      </c>
      <c r="AR79" s="13">
        <v>0</v>
      </c>
      <c r="AS79" s="13">
        <v>0</v>
      </c>
      <c r="AT79" s="13">
        <v>0.6</v>
      </c>
      <c r="AU79" s="13">
        <v>4.0999999999999996</v>
      </c>
      <c r="AV79" s="13">
        <v>0</v>
      </c>
      <c r="AW79" s="13">
        <v>18.2</v>
      </c>
      <c r="AX79" s="13">
        <v>0</v>
      </c>
      <c r="AY79" s="14">
        <v>6.2</v>
      </c>
      <c r="AZ79" s="1">
        <v>0</v>
      </c>
    </row>
    <row r="80" spans="1:52">
      <c r="A80" s="18">
        <v>3</v>
      </c>
      <c r="B80" s="18">
        <v>19</v>
      </c>
      <c r="C80" s="19">
        <v>79</v>
      </c>
      <c r="D80" s="15">
        <v>1.5</v>
      </c>
      <c r="E80" s="15">
        <v>1.5</v>
      </c>
      <c r="F80" s="15">
        <v>6</v>
      </c>
      <c r="G80" s="15">
        <v>1.5</v>
      </c>
      <c r="H80" s="15">
        <v>0</v>
      </c>
      <c r="I80" s="15">
        <v>3</v>
      </c>
      <c r="J80" s="15">
        <v>0</v>
      </c>
      <c r="K80" s="15">
        <v>0</v>
      </c>
      <c r="L80" s="15">
        <v>2.2000000000000002</v>
      </c>
      <c r="M80" s="15">
        <v>0</v>
      </c>
      <c r="N80" s="15">
        <v>0</v>
      </c>
      <c r="O80" s="15">
        <v>2</v>
      </c>
      <c r="P80" s="15">
        <v>10.199999999999999</v>
      </c>
      <c r="Q80" s="15">
        <v>0.8</v>
      </c>
      <c r="R80" s="15">
        <v>9.3000000000000007</v>
      </c>
      <c r="S80" s="15">
        <v>0</v>
      </c>
      <c r="T80" s="15">
        <v>2.0022384458999998</v>
      </c>
      <c r="U80" s="15">
        <v>1.8894293692999999</v>
      </c>
      <c r="V80" s="15">
        <v>0.5</v>
      </c>
      <c r="W80" s="15">
        <v>2.2999999999999998</v>
      </c>
      <c r="X80" s="15">
        <v>11.3</v>
      </c>
      <c r="Y80" s="15">
        <v>0.5</v>
      </c>
      <c r="Z80" s="15">
        <v>17.7</v>
      </c>
      <c r="AA80" s="15">
        <v>2.7</v>
      </c>
      <c r="AB80" s="15">
        <v>8</v>
      </c>
      <c r="AC80" s="15">
        <v>0</v>
      </c>
      <c r="AD80" s="15">
        <v>0</v>
      </c>
      <c r="AE80" s="15">
        <v>6.5</v>
      </c>
      <c r="AF80" s="15">
        <v>0</v>
      </c>
      <c r="AG80" s="15">
        <v>0</v>
      </c>
      <c r="AH80" s="15">
        <v>3.8</v>
      </c>
      <c r="AI80" s="15">
        <v>0</v>
      </c>
      <c r="AJ80" s="15">
        <v>3.4</v>
      </c>
      <c r="AK80" s="24">
        <v>0</v>
      </c>
      <c r="AL80" s="15">
        <v>12.2</v>
      </c>
      <c r="AM80" s="13">
        <v>6.4</v>
      </c>
      <c r="AN80" s="13">
        <v>0.1</v>
      </c>
      <c r="AO80" s="13">
        <v>2</v>
      </c>
      <c r="AP80" s="13">
        <v>0.5</v>
      </c>
      <c r="AQ80" s="13">
        <v>1</v>
      </c>
      <c r="AR80" s="13">
        <v>0</v>
      </c>
      <c r="AS80" s="13">
        <v>0</v>
      </c>
      <c r="AT80" s="13">
        <v>1</v>
      </c>
      <c r="AU80" s="13">
        <v>6.8</v>
      </c>
      <c r="AV80" s="13">
        <v>0</v>
      </c>
      <c r="AW80" s="13">
        <v>39.5</v>
      </c>
      <c r="AX80" s="13">
        <v>7.5</v>
      </c>
      <c r="AY80" s="14">
        <v>0.8</v>
      </c>
      <c r="AZ80" s="1">
        <v>0</v>
      </c>
    </row>
    <row r="81" spans="1:52">
      <c r="A81" s="18">
        <v>3</v>
      </c>
      <c r="B81" s="18">
        <v>20</v>
      </c>
      <c r="C81" s="19">
        <v>80</v>
      </c>
      <c r="D81" s="15">
        <v>0</v>
      </c>
      <c r="E81" s="15">
        <v>0</v>
      </c>
      <c r="F81" s="15">
        <v>14</v>
      </c>
      <c r="G81" s="15">
        <v>1</v>
      </c>
      <c r="H81" s="15">
        <v>0</v>
      </c>
      <c r="I81" s="15">
        <v>4.2</v>
      </c>
      <c r="J81" s="15">
        <v>1</v>
      </c>
      <c r="K81" s="15">
        <v>0</v>
      </c>
      <c r="L81" s="15">
        <v>0.8</v>
      </c>
      <c r="M81" s="15">
        <v>0.5</v>
      </c>
      <c r="N81" s="15">
        <v>0</v>
      </c>
      <c r="O81" s="15">
        <v>9.6999999999999993</v>
      </c>
      <c r="P81" s="15">
        <v>2</v>
      </c>
      <c r="Q81" s="15">
        <v>3</v>
      </c>
      <c r="R81" s="15">
        <v>0</v>
      </c>
      <c r="S81" s="15">
        <v>0</v>
      </c>
      <c r="T81" s="15">
        <v>8.3320164735999995</v>
      </c>
      <c r="U81" s="15">
        <v>8.5428051599999999E-2</v>
      </c>
      <c r="V81" s="15">
        <v>16.7</v>
      </c>
      <c r="W81" s="15">
        <v>0.7</v>
      </c>
      <c r="X81" s="15">
        <v>6</v>
      </c>
      <c r="Y81" s="15">
        <v>0</v>
      </c>
      <c r="Z81" s="15">
        <v>13.2</v>
      </c>
      <c r="AA81" s="15">
        <v>0.8</v>
      </c>
      <c r="AB81" s="15">
        <v>0.3</v>
      </c>
      <c r="AC81" s="15">
        <v>12</v>
      </c>
      <c r="AD81" s="15">
        <v>0</v>
      </c>
      <c r="AE81" s="15">
        <v>3.1</v>
      </c>
      <c r="AF81" s="15">
        <v>0</v>
      </c>
      <c r="AG81" s="15">
        <v>3.1</v>
      </c>
      <c r="AH81" s="15">
        <v>0</v>
      </c>
      <c r="AI81" s="15">
        <v>0</v>
      </c>
      <c r="AJ81" s="15">
        <v>1</v>
      </c>
      <c r="AK81" s="24">
        <v>0</v>
      </c>
      <c r="AL81" s="15">
        <v>0.7</v>
      </c>
      <c r="AM81" s="13">
        <v>0.3</v>
      </c>
      <c r="AN81" s="13">
        <v>0.5</v>
      </c>
      <c r="AO81" s="13">
        <v>6.1</v>
      </c>
      <c r="AP81" s="13">
        <v>3</v>
      </c>
      <c r="AQ81" s="13">
        <v>0.1</v>
      </c>
      <c r="AR81" s="13">
        <v>0</v>
      </c>
      <c r="AS81" s="13">
        <v>13.1</v>
      </c>
      <c r="AT81" s="13">
        <v>0.7</v>
      </c>
      <c r="AU81" s="13">
        <v>0.1</v>
      </c>
      <c r="AV81" s="13">
        <v>0</v>
      </c>
      <c r="AW81" s="13">
        <v>0.4</v>
      </c>
      <c r="AX81" s="13">
        <v>0</v>
      </c>
      <c r="AY81" s="14">
        <v>0</v>
      </c>
      <c r="AZ81" s="1">
        <v>3.9</v>
      </c>
    </row>
    <row r="82" spans="1:52">
      <c r="A82" s="18">
        <v>3</v>
      </c>
      <c r="B82" s="18">
        <v>21</v>
      </c>
      <c r="C82" s="19">
        <v>81</v>
      </c>
      <c r="D82" s="15">
        <v>1.5</v>
      </c>
      <c r="E82" s="15">
        <v>1.5</v>
      </c>
      <c r="F82" s="15">
        <v>4</v>
      </c>
      <c r="G82" s="15">
        <v>1.5</v>
      </c>
      <c r="H82" s="15">
        <v>4</v>
      </c>
      <c r="I82" s="15">
        <v>0</v>
      </c>
      <c r="J82" s="15">
        <v>0.5</v>
      </c>
      <c r="K82" s="15">
        <v>0.5</v>
      </c>
      <c r="L82" s="15">
        <v>0</v>
      </c>
      <c r="M82" s="15">
        <v>16.2</v>
      </c>
      <c r="N82" s="15">
        <v>0</v>
      </c>
      <c r="O82" s="15">
        <v>12.6</v>
      </c>
      <c r="P82" s="15">
        <v>0</v>
      </c>
      <c r="Q82" s="15">
        <v>2</v>
      </c>
      <c r="R82" s="15">
        <v>7</v>
      </c>
      <c r="S82" s="15">
        <v>17</v>
      </c>
      <c r="T82" s="15">
        <v>6.6779261156</v>
      </c>
      <c r="U82" s="15">
        <v>1.5750981878999999</v>
      </c>
      <c r="V82" s="15">
        <v>0.5</v>
      </c>
      <c r="W82" s="15">
        <v>0</v>
      </c>
      <c r="X82" s="15">
        <v>8.1999999999999993</v>
      </c>
      <c r="Y82" s="15">
        <v>28</v>
      </c>
      <c r="Z82" s="15">
        <v>16.5</v>
      </c>
      <c r="AA82" s="15">
        <v>13.7</v>
      </c>
      <c r="AB82" s="15">
        <v>3.2</v>
      </c>
      <c r="AC82" s="15">
        <v>0</v>
      </c>
      <c r="AD82" s="15">
        <v>0</v>
      </c>
      <c r="AE82" s="15">
        <v>3.2</v>
      </c>
      <c r="AF82" s="15">
        <v>0.5</v>
      </c>
      <c r="AG82" s="15">
        <v>0</v>
      </c>
      <c r="AH82" s="15">
        <v>0.3</v>
      </c>
      <c r="AI82" s="15">
        <v>0.4</v>
      </c>
      <c r="AJ82" s="15">
        <v>3</v>
      </c>
      <c r="AK82" s="24">
        <v>8.1999999999999993</v>
      </c>
      <c r="AL82" s="15">
        <v>0</v>
      </c>
      <c r="AM82" s="13">
        <v>2.7</v>
      </c>
      <c r="AN82" s="13">
        <v>0.1</v>
      </c>
      <c r="AO82" s="13">
        <v>3.5</v>
      </c>
      <c r="AP82" s="13">
        <v>1</v>
      </c>
      <c r="AQ82" s="13">
        <v>5.9</v>
      </c>
      <c r="AR82" s="13">
        <v>23.9</v>
      </c>
      <c r="AS82" s="13">
        <v>2.2999999999999998</v>
      </c>
      <c r="AT82" s="13">
        <v>16</v>
      </c>
      <c r="AU82" s="13">
        <v>0</v>
      </c>
      <c r="AV82" s="13">
        <v>0</v>
      </c>
      <c r="AW82" s="13">
        <v>5.8</v>
      </c>
      <c r="AX82" s="13">
        <v>1</v>
      </c>
      <c r="AY82" s="14">
        <v>0</v>
      </c>
      <c r="AZ82" s="1">
        <v>0</v>
      </c>
    </row>
    <row r="83" spans="1:52">
      <c r="A83" s="18">
        <v>3</v>
      </c>
      <c r="B83" s="18">
        <v>22</v>
      </c>
      <c r="C83" s="19">
        <v>82</v>
      </c>
      <c r="D83" s="15">
        <v>0</v>
      </c>
      <c r="E83" s="15">
        <v>0</v>
      </c>
      <c r="F83" s="15">
        <v>6</v>
      </c>
      <c r="G83" s="15">
        <v>6</v>
      </c>
      <c r="H83" s="15">
        <v>0</v>
      </c>
      <c r="I83" s="15">
        <v>0</v>
      </c>
      <c r="J83" s="15">
        <v>0</v>
      </c>
      <c r="K83" s="15">
        <v>0</v>
      </c>
      <c r="L83" s="15">
        <v>4.5</v>
      </c>
      <c r="M83" s="15">
        <v>9.3000000000000007</v>
      </c>
      <c r="N83" s="15">
        <v>0</v>
      </c>
      <c r="O83" s="15">
        <v>1</v>
      </c>
      <c r="P83" s="15">
        <v>1.4</v>
      </c>
      <c r="Q83" s="15">
        <v>6.4</v>
      </c>
      <c r="R83" s="15">
        <v>4</v>
      </c>
      <c r="S83" s="15">
        <v>1</v>
      </c>
      <c r="T83" s="15">
        <v>7.9682810360000005</v>
      </c>
      <c r="U83" s="15">
        <v>2.13570129E-2</v>
      </c>
      <c r="V83" s="15">
        <v>2.5</v>
      </c>
      <c r="W83" s="15">
        <v>0</v>
      </c>
      <c r="X83" s="15">
        <v>3.2</v>
      </c>
      <c r="Y83" s="15">
        <v>0</v>
      </c>
      <c r="Z83" s="15">
        <v>0</v>
      </c>
      <c r="AA83" s="15">
        <v>4.5999999999999996</v>
      </c>
      <c r="AB83" s="15">
        <v>8.6</v>
      </c>
      <c r="AC83" s="15">
        <v>0</v>
      </c>
      <c r="AD83" s="15">
        <v>0</v>
      </c>
      <c r="AE83" s="15">
        <v>1.4</v>
      </c>
      <c r="AF83" s="15">
        <v>0</v>
      </c>
      <c r="AG83" s="15">
        <v>0</v>
      </c>
      <c r="AH83" s="15">
        <v>0</v>
      </c>
      <c r="AI83" s="15">
        <v>5.9</v>
      </c>
      <c r="AJ83" s="15">
        <v>3.5</v>
      </c>
      <c r="AK83" s="24">
        <v>0.5</v>
      </c>
      <c r="AL83" s="15">
        <v>0</v>
      </c>
      <c r="AM83" s="13">
        <v>14.2</v>
      </c>
      <c r="AN83" s="13">
        <v>0</v>
      </c>
      <c r="AO83" s="13">
        <v>0</v>
      </c>
      <c r="AP83" s="13">
        <v>0</v>
      </c>
      <c r="AQ83" s="13">
        <v>5.5</v>
      </c>
      <c r="AR83" s="13">
        <v>0</v>
      </c>
      <c r="AS83" s="13">
        <v>12</v>
      </c>
      <c r="AT83" s="13">
        <v>1.4</v>
      </c>
      <c r="AU83" s="13">
        <v>0</v>
      </c>
      <c r="AV83" s="13">
        <v>0</v>
      </c>
      <c r="AW83" s="13">
        <v>4.9000000000000004</v>
      </c>
      <c r="AX83" s="13">
        <v>6.6</v>
      </c>
      <c r="AY83" s="14">
        <v>0</v>
      </c>
      <c r="AZ83" s="1">
        <v>0</v>
      </c>
    </row>
    <row r="84" spans="1:52">
      <c r="A84" s="18">
        <v>3</v>
      </c>
      <c r="B84" s="18">
        <v>23</v>
      </c>
      <c r="C84" s="19">
        <v>83</v>
      </c>
      <c r="D84" s="15">
        <v>10</v>
      </c>
      <c r="E84" s="15">
        <v>10</v>
      </c>
      <c r="F84" s="15">
        <v>0</v>
      </c>
      <c r="G84" s="15">
        <v>3</v>
      </c>
      <c r="H84" s="15">
        <v>0</v>
      </c>
      <c r="I84" s="15">
        <v>0</v>
      </c>
      <c r="J84" s="15">
        <v>0.5</v>
      </c>
      <c r="K84" s="15">
        <v>0</v>
      </c>
      <c r="L84" s="15">
        <v>1.8</v>
      </c>
      <c r="M84" s="15">
        <v>1.5</v>
      </c>
      <c r="N84" s="15">
        <v>0</v>
      </c>
      <c r="O84" s="15">
        <v>10.5</v>
      </c>
      <c r="P84" s="15">
        <v>0</v>
      </c>
      <c r="Q84" s="15">
        <v>3.4</v>
      </c>
      <c r="R84" s="15">
        <v>2</v>
      </c>
      <c r="S84" s="15">
        <v>0</v>
      </c>
      <c r="T84" s="15">
        <v>9.7066581717999991</v>
      </c>
      <c r="U84" s="15">
        <v>0.57663934830000008</v>
      </c>
      <c r="V84" s="15">
        <v>0</v>
      </c>
      <c r="W84" s="15">
        <v>0</v>
      </c>
      <c r="X84" s="15">
        <v>1.2</v>
      </c>
      <c r="Y84" s="15">
        <v>93.5</v>
      </c>
      <c r="Z84" s="15">
        <v>0</v>
      </c>
      <c r="AA84" s="15">
        <v>1</v>
      </c>
      <c r="AB84" s="15">
        <v>0.6</v>
      </c>
      <c r="AC84" s="15">
        <v>0</v>
      </c>
      <c r="AD84" s="15">
        <v>0</v>
      </c>
      <c r="AE84" s="15">
        <v>4.3</v>
      </c>
      <c r="AF84" s="15">
        <v>6</v>
      </c>
      <c r="AG84" s="15">
        <v>6.5</v>
      </c>
      <c r="AH84" s="15">
        <v>0</v>
      </c>
      <c r="AI84" s="15">
        <v>4.0999999999999996</v>
      </c>
      <c r="AJ84" s="15">
        <v>4.5</v>
      </c>
      <c r="AK84" s="24">
        <v>3.1</v>
      </c>
      <c r="AL84" s="15">
        <v>0</v>
      </c>
      <c r="AM84" s="13">
        <v>2</v>
      </c>
      <c r="AN84" s="13">
        <v>11.3</v>
      </c>
      <c r="AO84" s="13">
        <v>0</v>
      </c>
      <c r="AP84" s="13">
        <v>0</v>
      </c>
      <c r="AQ84" s="13">
        <v>0</v>
      </c>
      <c r="AR84" s="13">
        <v>8.6</v>
      </c>
      <c r="AS84" s="13">
        <v>1.7</v>
      </c>
      <c r="AT84" s="13">
        <v>12.5</v>
      </c>
      <c r="AU84" s="13">
        <v>0</v>
      </c>
      <c r="AV84" s="13">
        <v>0.5</v>
      </c>
      <c r="AW84" s="13">
        <v>0.7</v>
      </c>
      <c r="AX84" s="13">
        <v>0</v>
      </c>
      <c r="AY84" s="14">
        <v>0</v>
      </c>
      <c r="AZ84" s="1">
        <v>0</v>
      </c>
    </row>
    <row r="85" spans="1:52">
      <c r="A85" s="18">
        <v>3</v>
      </c>
      <c r="B85" s="18">
        <v>24</v>
      </c>
      <c r="C85" s="19">
        <v>84</v>
      </c>
      <c r="D85" s="15">
        <v>0</v>
      </c>
      <c r="E85" s="15">
        <v>0</v>
      </c>
      <c r="F85" s="15">
        <v>0</v>
      </c>
      <c r="G85" s="15">
        <v>7</v>
      </c>
      <c r="H85" s="15">
        <v>0</v>
      </c>
      <c r="I85" s="15">
        <v>0</v>
      </c>
      <c r="J85" s="15">
        <v>2</v>
      </c>
      <c r="K85" s="15">
        <v>0.1</v>
      </c>
      <c r="L85" s="15">
        <v>3.8</v>
      </c>
      <c r="M85" s="15">
        <v>7</v>
      </c>
      <c r="N85" s="15">
        <v>0</v>
      </c>
      <c r="O85" s="15">
        <v>11.5</v>
      </c>
      <c r="P85" s="15">
        <v>0.1</v>
      </c>
      <c r="Q85" s="15">
        <v>1</v>
      </c>
      <c r="R85" s="15">
        <v>4.2</v>
      </c>
      <c r="S85" s="15">
        <v>0</v>
      </c>
      <c r="T85" s="15">
        <v>1.5969945481000001</v>
      </c>
      <c r="U85" s="15">
        <v>3.2986555111999998</v>
      </c>
      <c r="V85" s="15">
        <v>0</v>
      </c>
      <c r="W85" s="15">
        <v>0</v>
      </c>
      <c r="X85" s="15">
        <v>2.4</v>
      </c>
      <c r="Y85" s="15">
        <v>0</v>
      </c>
      <c r="Z85" s="15">
        <v>0</v>
      </c>
      <c r="AA85" s="15">
        <v>0.2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7.1</v>
      </c>
      <c r="AK85" s="24">
        <v>0</v>
      </c>
      <c r="AL85" s="15">
        <v>0</v>
      </c>
      <c r="AM85" s="13">
        <v>0</v>
      </c>
      <c r="AN85" s="13">
        <v>3</v>
      </c>
      <c r="AO85" s="13">
        <v>5.4</v>
      </c>
      <c r="AP85" s="13">
        <v>0</v>
      </c>
      <c r="AQ85" s="13">
        <v>9.1</v>
      </c>
      <c r="AR85" s="13">
        <v>12.4</v>
      </c>
      <c r="AS85" s="13">
        <v>0.8</v>
      </c>
      <c r="AT85" s="13">
        <v>0.9</v>
      </c>
      <c r="AU85" s="13">
        <v>0</v>
      </c>
      <c r="AV85" s="13">
        <v>0.6</v>
      </c>
      <c r="AW85" s="13">
        <v>4.7</v>
      </c>
      <c r="AX85" s="13">
        <v>11.6</v>
      </c>
      <c r="AY85" s="14">
        <v>1</v>
      </c>
      <c r="AZ85" s="1">
        <v>0</v>
      </c>
    </row>
    <row r="86" spans="1:52">
      <c r="A86" s="18">
        <v>3</v>
      </c>
      <c r="B86" s="18">
        <v>25</v>
      </c>
      <c r="C86" s="19">
        <v>85</v>
      </c>
      <c r="D86" s="15">
        <v>0</v>
      </c>
      <c r="E86" s="15">
        <v>0</v>
      </c>
      <c r="F86" s="15">
        <v>0</v>
      </c>
      <c r="G86" s="15">
        <v>0</v>
      </c>
      <c r="H86" s="15">
        <v>5</v>
      </c>
      <c r="I86" s="15">
        <v>0</v>
      </c>
      <c r="J86" s="15">
        <v>1</v>
      </c>
      <c r="K86" s="15">
        <v>0</v>
      </c>
      <c r="L86" s="15">
        <v>6</v>
      </c>
      <c r="M86" s="15">
        <v>2.8</v>
      </c>
      <c r="N86" s="15">
        <v>0</v>
      </c>
      <c r="O86" s="15">
        <v>5.5</v>
      </c>
      <c r="P86" s="15">
        <v>2</v>
      </c>
      <c r="Q86" s="15">
        <v>0</v>
      </c>
      <c r="R86" s="15">
        <v>3.4</v>
      </c>
      <c r="S86" s="15">
        <v>0</v>
      </c>
      <c r="T86" s="15">
        <v>1.5148699325999999</v>
      </c>
      <c r="U86" s="15">
        <v>11.105282126900001</v>
      </c>
      <c r="V86" s="15">
        <v>1.8</v>
      </c>
      <c r="W86" s="15">
        <v>0</v>
      </c>
      <c r="X86" s="15">
        <v>13.6</v>
      </c>
      <c r="Y86" s="15">
        <v>0</v>
      </c>
      <c r="Z86" s="15">
        <v>0</v>
      </c>
      <c r="AA86" s="15">
        <v>0</v>
      </c>
      <c r="AB86" s="15">
        <v>1.6</v>
      </c>
      <c r="AC86" s="15">
        <v>10.5</v>
      </c>
      <c r="AD86" s="15">
        <v>0</v>
      </c>
      <c r="AE86" s="15">
        <v>3.5</v>
      </c>
      <c r="AF86" s="15">
        <v>0</v>
      </c>
      <c r="AG86" s="15">
        <v>1.7</v>
      </c>
      <c r="AH86" s="15">
        <v>0</v>
      </c>
      <c r="AI86" s="15">
        <v>16.2</v>
      </c>
      <c r="AJ86" s="15">
        <v>6.1</v>
      </c>
      <c r="AK86" s="24">
        <v>0</v>
      </c>
      <c r="AL86" s="15">
        <v>0.6</v>
      </c>
      <c r="AM86" s="13">
        <v>3.8</v>
      </c>
      <c r="AN86" s="13">
        <v>0</v>
      </c>
      <c r="AO86" s="13">
        <v>3</v>
      </c>
      <c r="AP86" s="13">
        <v>0</v>
      </c>
      <c r="AQ86" s="13">
        <v>1.1000000000000001</v>
      </c>
      <c r="AR86" s="13">
        <v>2.2999999999999998</v>
      </c>
      <c r="AS86" s="13">
        <v>0</v>
      </c>
      <c r="AT86" s="13">
        <v>0</v>
      </c>
      <c r="AU86" s="13">
        <v>0.1</v>
      </c>
      <c r="AV86" s="13">
        <v>0</v>
      </c>
      <c r="AW86" s="13">
        <v>0.7</v>
      </c>
      <c r="AX86" s="13">
        <v>0</v>
      </c>
      <c r="AY86" s="14">
        <v>2.6</v>
      </c>
      <c r="AZ86" s="1">
        <v>0</v>
      </c>
    </row>
    <row r="87" spans="1:52">
      <c r="A87" s="18">
        <v>3</v>
      </c>
      <c r="B87" s="18">
        <v>26</v>
      </c>
      <c r="C87" s="19">
        <v>86</v>
      </c>
      <c r="D87" s="15">
        <v>2.5</v>
      </c>
      <c r="E87" s="15">
        <v>2.5</v>
      </c>
      <c r="F87" s="15">
        <v>0</v>
      </c>
      <c r="G87" s="15">
        <v>0</v>
      </c>
      <c r="H87" s="15">
        <v>5</v>
      </c>
      <c r="I87" s="15">
        <v>0</v>
      </c>
      <c r="J87" s="15">
        <v>2</v>
      </c>
      <c r="K87" s="15">
        <v>0.1</v>
      </c>
      <c r="L87" s="15">
        <v>15.2</v>
      </c>
      <c r="M87" s="15">
        <v>8.8000000000000007</v>
      </c>
      <c r="N87" s="15">
        <v>2</v>
      </c>
      <c r="O87" s="15">
        <v>10</v>
      </c>
      <c r="P87" s="15">
        <v>0</v>
      </c>
      <c r="Q87" s="15">
        <v>0</v>
      </c>
      <c r="R87" s="15">
        <v>4.2</v>
      </c>
      <c r="S87" s="15">
        <v>10</v>
      </c>
      <c r="T87" s="15">
        <v>1.8023397629999998</v>
      </c>
      <c r="U87" s="15">
        <v>2.2237158459000002</v>
      </c>
      <c r="V87" s="15">
        <v>0.1</v>
      </c>
      <c r="W87" s="15">
        <v>0</v>
      </c>
      <c r="X87" s="15">
        <v>3.1</v>
      </c>
      <c r="Y87" s="15">
        <v>0.3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7.4</v>
      </c>
      <c r="AF87" s="15">
        <v>0</v>
      </c>
      <c r="AG87" s="15">
        <v>12</v>
      </c>
      <c r="AH87" s="15">
        <v>35.5</v>
      </c>
      <c r="AI87" s="15">
        <v>2.2000000000000002</v>
      </c>
      <c r="AJ87" s="15">
        <v>8.1</v>
      </c>
      <c r="AK87" s="24">
        <v>0</v>
      </c>
      <c r="AL87" s="15">
        <v>0</v>
      </c>
      <c r="AM87" s="13">
        <v>0</v>
      </c>
      <c r="AN87" s="13">
        <v>0</v>
      </c>
      <c r="AO87" s="13">
        <v>4</v>
      </c>
      <c r="AP87" s="13">
        <v>0</v>
      </c>
      <c r="AQ87" s="13">
        <v>0</v>
      </c>
      <c r="AR87" s="13">
        <v>1.1000000000000001</v>
      </c>
      <c r="AS87" s="13">
        <v>0</v>
      </c>
      <c r="AT87" s="13">
        <v>0.6</v>
      </c>
      <c r="AU87" s="13">
        <v>0</v>
      </c>
      <c r="AV87" s="13">
        <v>0</v>
      </c>
      <c r="AW87" s="13">
        <v>0</v>
      </c>
      <c r="AX87" s="13">
        <v>0</v>
      </c>
      <c r="AY87" s="14">
        <v>2</v>
      </c>
      <c r="AZ87" s="1">
        <v>6.8</v>
      </c>
    </row>
    <row r="88" spans="1:52">
      <c r="A88" s="18">
        <v>3</v>
      </c>
      <c r="B88" s="18">
        <v>27</v>
      </c>
      <c r="C88" s="19">
        <v>87</v>
      </c>
      <c r="D88" s="15">
        <v>7.5</v>
      </c>
      <c r="E88" s="15">
        <v>7.5</v>
      </c>
      <c r="F88" s="15">
        <v>0</v>
      </c>
      <c r="G88" s="15">
        <v>0.1</v>
      </c>
      <c r="H88" s="15">
        <v>2.5</v>
      </c>
      <c r="I88" s="15">
        <v>0</v>
      </c>
      <c r="J88" s="15">
        <v>0</v>
      </c>
      <c r="K88" s="15">
        <v>0.1</v>
      </c>
      <c r="L88" s="15">
        <v>1.8</v>
      </c>
      <c r="M88" s="15">
        <v>0</v>
      </c>
      <c r="N88" s="15">
        <v>3.2</v>
      </c>
      <c r="O88" s="15">
        <v>0</v>
      </c>
      <c r="P88" s="15">
        <v>0</v>
      </c>
      <c r="Q88" s="15">
        <v>1.8</v>
      </c>
      <c r="R88" s="15">
        <v>6</v>
      </c>
      <c r="S88" s="15">
        <v>2.7</v>
      </c>
      <c r="T88" s="15">
        <v>2.7039822594</v>
      </c>
      <c r="U88" s="15">
        <v>0</v>
      </c>
      <c r="V88" s="15">
        <v>0</v>
      </c>
      <c r="W88" s="15">
        <v>0</v>
      </c>
      <c r="X88" s="15">
        <v>2.4</v>
      </c>
      <c r="Y88" s="15">
        <v>0</v>
      </c>
      <c r="Z88" s="15">
        <v>0</v>
      </c>
      <c r="AA88" s="15">
        <v>0</v>
      </c>
      <c r="AB88" s="15">
        <v>3.9</v>
      </c>
      <c r="AC88" s="15">
        <v>0.6</v>
      </c>
      <c r="AD88" s="15">
        <v>0</v>
      </c>
      <c r="AE88" s="15">
        <v>0.3</v>
      </c>
      <c r="AF88" s="15">
        <v>0</v>
      </c>
      <c r="AG88" s="15">
        <v>4.4000000000000004</v>
      </c>
      <c r="AH88" s="15">
        <v>0</v>
      </c>
      <c r="AI88" s="15">
        <v>0.3</v>
      </c>
      <c r="AJ88" s="15">
        <v>6.1</v>
      </c>
      <c r="AK88" s="24">
        <v>1</v>
      </c>
      <c r="AL88" s="15">
        <v>0</v>
      </c>
      <c r="AM88" s="13">
        <v>1.6</v>
      </c>
      <c r="AN88" s="13">
        <v>0.5</v>
      </c>
      <c r="AO88" s="13">
        <v>9.3000000000000007</v>
      </c>
      <c r="AP88" s="13">
        <v>0</v>
      </c>
      <c r="AQ88" s="13">
        <v>0</v>
      </c>
      <c r="AR88" s="13">
        <v>0</v>
      </c>
      <c r="AS88" s="13">
        <v>0</v>
      </c>
      <c r="AT88" s="13">
        <v>2.6</v>
      </c>
      <c r="AU88" s="13">
        <v>0</v>
      </c>
      <c r="AV88" s="13">
        <v>0</v>
      </c>
      <c r="AW88" s="13">
        <v>0</v>
      </c>
      <c r="AX88" s="13">
        <v>15.7</v>
      </c>
      <c r="AY88" s="14">
        <v>15</v>
      </c>
      <c r="AZ88" s="1">
        <v>17.3</v>
      </c>
    </row>
    <row r="89" spans="1:52">
      <c r="A89" s="18">
        <v>3</v>
      </c>
      <c r="B89" s="18">
        <v>28</v>
      </c>
      <c r="C89" s="19">
        <v>88</v>
      </c>
      <c r="D89" s="15">
        <v>0</v>
      </c>
      <c r="E89" s="15">
        <v>0</v>
      </c>
      <c r="F89" s="15">
        <v>0</v>
      </c>
      <c r="G89" s="15">
        <v>0</v>
      </c>
      <c r="H89" s="15">
        <v>1.5</v>
      </c>
      <c r="I89" s="15">
        <v>7</v>
      </c>
      <c r="J89" s="15">
        <v>0</v>
      </c>
      <c r="K89" s="15">
        <v>4</v>
      </c>
      <c r="L89" s="15">
        <v>5.2</v>
      </c>
      <c r="M89" s="15">
        <v>0</v>
      </c>
      <c r="N89" s="15">
        <v>3.8</v>
      </c>
      <c r="O89" s="15">
        <v>0</v>
      </c>
      <c r="P89" s="15">
        <v>0</v>
      </c>
      <c r="Q89" s="15">
        <v>0.7</v>
      </c>
      <c r="R89" s="15">
        <v>3.6</v>
      </c>
      <c r="S89" s="15">
        <v>0.5</v>
      </c>
      <c r="T89" s="15">
        <v>5.4738306851000003</v>
      </c>
      <c r="U89" s="15">
        <v>0</v>
      </c>
      <c r="V89" s="15">
        <v>2.5</v>
      </c>
      <c r="W89" s="15">
        <v>0</v>
      </c>
      <c r="X89" s="15">
        <v>13.9</v>
      </c>
      <c r="Y89" s="15">
        <v>9</v>
      </c>
      <c r="Z89" s="15">
        <v>0</v>
      </c>
      <c r="AA89" s="15">
        <v>0</v>
      </c>
      <c r="AB89" s="15">
        <v>12.8</v>
      </c>
      <c r="AC89" s="15">
        <v>2.4</v>
      </c>
      <c r="AD89" s="15">
        <v>0</v>
      </c>
      <c r="AE89" s="15">
        <v>0</v>
      </c>
      <c r="AF89" s="15">
        <v>0</v>
      </c>
      <c r="AG89" s="15">
        <v>2.5</v>
      </c>
      <c r="AH89" s="15">
        <v>9.8000000000000007</v>
      </c>
      <c r="AI89" s="15">
        <v>0</v>
      </c>
      <c r="AJ89" s="15">
        <v>14.7</v>
      </c>
      <c r="AK89" s="24">
        <v>12.1</v>
      </c>
      <c r="AL89" s="15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0.2</v>
      </c>
      <c r="AR89" s="13">
        <v>1.4</v>
      </c>
      <c r="AS89" s="13">
        <v>2.1</v>
      </c>
      <c r="AT89" s="13">
        <v>6.6</v>
      </c>
      <c r="AU89" s="13">
        <v>0</v>
      </c>
      <c r="AV89" s="13">
        <v>0</v>
      </c>
      <c r="AW89" s="13">
        <v>0</v>
      </c>
      <c r="AX89" s="13">
        <v>1.4</v>
      </c>
      <c r="AY89" s="14">
        <v>7.2</v>
      </c>
      <c r="AZ89" s="1">
        <v>15.899999999999999</v>
      </c>
    </row>
    <row r="90" spans="1:52">
      <c r="A90" s="18">
        <v>3</v>
      </c>
      <c r="B90" s="18">
        <v>29</v>
      </c>
      <c r="C90" s="19">
        <v>89</v>
      </c>
      <c r="D90" s="15">
        <v>4.5</v>
      </c>
      <c r="E90" s="15">
        <v>4.5</v>
      </c>
      <c r="F90" s="15">
        <v>0</v>
      </c>
      <c r="G90" s="15">
        <v>0</v>
      </c>
      <c r="H90" s="15">
        <v>2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5.5</v>
      </c>
      <c r="O90" s="15">
        <v>0</v>
      </c>
      <c r="P90" s="15">
        <v>0</v>
      </c>
      <c r="Q90" s="15">
        <v>0</v>
      </c>
      <c r="R90" s="15">
        <v>4</v>
      </c>
      <c r="S90" s="15">
        <v>0.3</v>
      </c>
      <c r="T90" s="15">
        <v>2.13570129E-2</v>
      </c>
      <c r="U90" s="15">
        <v>0</v>
      </c>
      <c r="V90" s="15">
        <v>6.7</v>
      </c>
      <c r="W90" s="15">
        <v>0</v>
      </c>
      <c r="X90" s="15">
        <v>4.3</v>
      </c>
      <c r="Y90" s="15">
        <v>0.1</v>
      </c>
      <c r="Z90" s="15">
        <v>2.5</v>
      </c>
      <c r="AA90" s="15">
        <v>0</v>
      </c>
      <c r="AB90" s="15">
        <v>6.4</v>
      </c>
      <c r="AC90" s="15">
        <v>0</v>
      </c>
      <c r="AD90" s="15">
        <v>0</v>
      </c>
      <c r="AE90" s="15">
        <v>0</v>
      </c>
      <c r="AF90" s="15">
        <v>1.8</v>
      </c>
      <c r="AG90" s="15">
        <v>7.5</v>
      </c>
      <c r="AH90" s="15">
        <v>6.4</v>
      </c>
      <c r="AI90" s="15">
        <v>4.3</v>
      </c>
      <c r="AJ90" s="15">
        <v>0.2</v>
      </c>
      <c r="AK90" s="24">
        <v>12.5</v>
      </c>
      <c r="AL90" s="15">
        <v>1</v>
      </c>
      <c r="AM90" s="13">
        <v>9.4</v>
      </c>
      <c r="AN90" s="13">
        <v>1.8</v>
      </c>
      <c r="AO90" s="13">
        <v>4.8</v>
      </c>
      <c r="AP90" s="13">
        <v>0</v>
      </c>
      <c r="AQ90" s="13">
        <v>41.7</v>
      </c>
      <c r="AR90" s="13">
        <v>3.4</v>
      </c>
      <c r="AS90" s="13">
        <v>1</v>
      </c>
      <c r="AT90" s="13">
        <v>13.4</v>
      </c>
      <c r="AU90" s="13">
        <v>17.2</v>
      </c>
      <c r="AV90" s="13">
        <v>1.6</v>
      </c>
      <c r="AW90" s="13">
        <v>0</v>
      </c>
      <c r="AX90" s="13">
        <v>4.7</v>
      </c>
      <c r="AY90" s="14">
        <v>5.4</v>
      </c>
      <c r="AZ90" s="1">
        <v>16.3</v>
      </c>
    </row>
    <row r="91" spans="1:52">
      <c r="A91" s="18">
        <v>3</v>
      </c>
      <c r="B91" s="18">
        <v>30</v>
      </c>
      <c r="C91" s="19">
        <v>90</v>
      </c>
      <c r="D91" s="15">
        <v>2.5</v>
      </c>
      <c r="E91" s="15">
        <v>2.5</v>
      </c>
      <c r="F91" s="15">
        <v>0</v>
      </c>
      <c r="G91" s="15">
        <v>0</v>
      </c>
      <c r="H91" s="15">
        <v>1</v>
      </c>
      <c r="I91" s="15">
        <v>0</v>
      </c>
      <c r="J91" s="15">
        <v>23</v>
      </c>
      <c r="K91" s="15">
        <v>0</v>
      </c>
      <c r="L91" s="15">
        <v>6.8</v>
      </c>
      <c r="M91" s="15">
        <v>0.1</v>
      </c>
      <c r="N91" s="15">
        <v>4.7</v>
      </c>
      <c r="O91" s="15">
        <v>0</v>
      </c>
      <c r="P91" s="15">
        <v>0</v>
      </c>
      <c r="Q91" s="15">
        <v>0</v>
      </c>
      <c r="R91" s="15">
        <v>3.4</v>
      </c>
      <c r="S91" s="15">
        <v>0</v>
      </c>
      <c r="T91" s="15">
        <v>22.361762424699997</v>
      </c>
      <c r="U91" s="15">
        <v>0</v>
      </c>
      <c r="V91" s="15">
        <v>0</v>
      </c>
      <c r="W91" s="15">
        <v>0</v>
      </c>
      <c r="X91" s="15">
        <v>11.2</v>
      </c>
      <c r="Y91" s="15">
        <v>4.2</v>
      </c>
      <c r="Z91" s="15">
        <v>0</v>
      </c>
      <c r="AA91" s="15">
        <v>0</v>
      </c>
      <c r="AB91" s="15">
        <v>3.3</v>
      </c>
      <c r="AC91" s="15">
        <v>0.8</v>
      </c>
      <c r="AD91" s="15">
        <v>0</v>
      </c>
      <c r="AE91" s="15">
        <v>0.4</v>
      </c>
      <c r="AF91" s="15">
        <v>0</v>
      </c>
      <c r="AG91" s="15">
        <v>0.4</v>
      </c>
      <c r="AH91" s="15">
        <v>0</v>
      </c>
      <c r="AI91" s="15">
        <v>3.5</v>
      </c>
      <c r="AJ91" s="15">
        <v>0.3</v>
      </c>
      <c r="AK91" s="24">
        <v>0</v>
      </c>
      <c r="AL91" s="15">
        <v>3.2</v>
      </c>
      <c r="AM91" s="13">
        <v>0</v>
      </c>
      <c r="AN91" s="13">
        <v>0.4</v>
      </c>
      <c r="AO91" s="13">
        <v>0</v>
      </c>
      <c r="AP91" s="13">
        <v>3.4</v>
      </c>
      <c r="AQ91" s="13">
        <v>9.9</v>
      </c>
      <c r="AR91" s="13">
        <v>11.4</v>
      </c>
      <c r="AS91" s="13">
        <v>34.5</v>
      </c>
      <c r="AT91" s="13">
        <v>17.8</v>
      </c>
      <c r="AU91" s="13">
        <v>0.1</v>
      </c>
      <c r="AV91" s="13">
        <v>0</v>
      </c>
      <c r="AW91" s="13">
        <v>0</v>
      </c>
      <c r="AX91" s="13">
        <v>4.8</v>
      </c>
      <c r="AY91" s="14">
        <v>5.6</v>
      </c>
      <c r="AZ91" s="1">
        <v>12.5</v>
      </c>
    </row>
    <row r="92" spans="1:52">
      <c r="A92" s="18">
        <v>3</v>
      </c>
      <c r="B92" s="18">
        <v>31</v>
      </c>
      <c r="C92" s="19">
        <v>91</v>
      </c>
      <c r="D92" s="15">
        <v>5.5</v>
      </c>
      <c r="E92" s="15">
        <v>5.5</v>
      </c>
      <c r="F92" s="15">
        <v>7</v>
      </c>
      <c r="G92" s="15">
        <v>0</v>
      </c>
      <c r="H92" s="15">
        <v>0.1</v>
      </c>
      <c r="I92" s="15">
        <v>0</v>
      </c>
      <c r="J92" s="15">
        <v>3</v>
      </c>
      <c r="K92" s="15">
        <v>0</v>
      </c>
      <c r="L92" s="15">
        <v>0.1</v>
      </c>
      <c r="M92" s="15">
        <v>3</v>
      </c>
      <c r="N92" s="15">
        <v>8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3.3780661445</v>
      </c>
      <c r="U92" s="15">
        <v>0</v>
      </c>
      <c r="V92" s="15">
        <v>0.3</v>
      </c>
      <c r="W92" s="15">
        <v>1</v>
      </c>
      <c r="X92" s="15">
        <v>0.3</v>
      </c>
      <c r="Y92" s="15">
        <v>0</v>
      </c>
      <c r="Z92" s="15">
        <v>0.5</v>
      </c>
      <c r="AA92" s="15">
        <v>0</v>
      </c>
      <c r="AB92" s="15">
        <v>0</v>
      </c>
      <c r="AC92" s="15">
        <v>20.9</v>
      </c>
      <c r="AD92" s="15">
        <v>2.2000000000000002</v>
      </c>
      <c r="AE92" s="15">
        <v>0</v>
      </c>
      <c r="AF92" s="15">
        <v>0.9</v>
      </c>
      <c r="AG92" s="15">
        <v>0</v>
      </c>
      <c r="AH92" s="15">
        <v>0</v>
      </c>
      <c r="AI92" s="15">
        <v>0</v>
      </c>
      <c r="AJ92" s="15">
        <v>0</v>
      </c>
      <c r="AK92" s="24">
        <v>0</v>
      </c>
      <c r="AL92" s="15">
        <v>30.5</v>
      </c>
      <c r="AM92" s="13">
        <v>0</v>
      </c>
      <c r="AN92" s="13">
        <v>0</v>
      </c>
      <c r="AO92" s="13">
        <v>0</v>
      </c>
      <c r="AP92" s="13">
        <v>7.2</v>
      </c>
      <c r="AQ92" s="13">
        <v>14.2</v>
      </c>
      <c r="AR92" s="13">
        <v>0.1</v>
      </c>
      <c r="AS92" s="13">
        <v>0.2</v>
      </c>
      <c r="AT92" s="13">
        <v>0</v>
      </c>
      <c r="AU92" s="13">
        <v>1</v>
      </c>
      <c r="AV92" s="13">
        <v>0.8</v>
      </c>
      <c r="AW92" s="13">
        <v>0</v>
      </c>
      <c r="AX92" s="13">
        <v>0.2</v>
      </c>
      <c r="AY92" s="14">
        <v>10</v>
      </c>
      <c r="AZ92" s="1">
        <v>16</v>
      </c>
    </row>
    <row r="93" spans="1:52">
      <c r="A93" s="18">
        <v>4</v>
      </c>
      <c r="B93" s="18">
        <v>1</v>
      </c>
      <c r="C93" s="19">
        <v>92</v>
      </c>
      <c r="D93" s="15">
        <v>2.5</v>
      </c>
      <c r="E93" s="15">
        <v>2.5</v>
      </c>
      <c r="F93" s="15">
        <v>2.5</v>
      </c>
      <c r="G93" s="15">
        <v>0</v>
      </c>
      <c r="H93" s="15">
        <v>0</v>
      </c>
      <c r="I93" s="15">
        <v>0</v>
      </c>
      <c r="J93" s="15">
        <v>0.5</v>
      </c>
      <c r="K93" s="15">
        <v>1</v>
      </c>
      <c r="L93" s="15">
        <v>0.1</v>
      </c>
      <c r="M93" s="15">
        <v>0</v>
      </c>
      <c r="N93" s="15">
        <v>5.2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1.0195750819</v>
      </c>
      <c r="U93" s="15">
        <v>0.44849727090000002</v>
      </c>
      <c r="V93" s="15">
        <v>0</v>
      </c>
      <c r="W93" s="15">
        <v>6.7</v>
      </c>
      <c r="X93" s="15">
        <v>0.4</v>
      </c>
      <c r="Y93" s="15">
        <v>0.1</v>
      </c>
      <c r="Z93" s="15">
        <v>2.1</v>
      </c>
      <c r="AA93" s="15">
        <v>7.8</v>
      </c>
      <c r="AB93" s="15">
        <v>7.9</v>
      </c>
      <c r="AC93" s="15">
        <v>0</v>
      </c>
      <c r="AD93" s="15">
        <v>3.2</v>
      </c>
      <c r="AE93" s="15">
        <v>0</v>
      </c>
      <c r="AF93" s="15">
        <v>0</v>
      </c>
      <c r="AG93" s="15">
        <v>3.4</v>
      </c>
      <c r="AH93" s="15">
        <v>0</v>
      </c>
      <c r="AI93" s="15">
        <v>0</v>
      </c>
      <c r="AJ93" s="15">
        <v>0</v>
      </c>
      <c r="AK93" s="24">
        <v>0</v>
      </c>
      <c r="AL93" s="15">
        <v>17.5</v>
      </c>
      <c r="AM93" s="13">
        <v>2.2000000000000002</v>
      </c>
      <c r="AN93" s="13">
        <v>0</v>
      </c>
      <c r="AO93" s="13">
        <v>0</v>
      </c>
      <c r="AP93" s="13">
        <v>9.8000000000000007</v>
      </c>
      <c r="AQ93" s="13">
        <v>14.2</v>
      </c>
      <c r="AR93" s="13">
        <v>11.5</v>
      </c>
      <c r="AS93" s="13">
        <v>2</v>
      </c>
      <c r="AT93" s="13">
        <v>0</v>
      </c>
      <c r="AU93" s="13">
        <v>2.2000000000000002</v>
      </c>
      <c r="AV93" s="13">
        <v>0</v>
      </c>
      <c r="AW93" s="13">
        <v>0</v>
      </c>
      <c r="AX93" s="13">
        <v>0</v>
      </c>
      <c r="AY93" s="14">
        <v>7.4</v>
      </c>
      <c r="AZ93" s="1">
        <v>0.3</v>
      </c>
    </row>
    <row r="94" spans="1:52">
      <c r="A94" s="18">
        <v>4</v>
      </c>
      <c r="B94" s="18">
        <v>2</v>
      </c>
      <c r="C94" s="19">
        <v>93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2</v>
      </c>
      <c r="K94" s="15">
        <v>0</v>
      </c>
      <c r="L94" s="15">
        <v>0</v>
      </c>
      <c r="M94" s="15">
        <v>0</v>
      </c>
      <c r="N94" s="15">
        <v>2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2.0440329020999997</v>
      </c>
      <c r="V94" s="15">
        <v>0.1</v>
      </c>
      <c r="W94" s="15">
        <v>3.2</v>
      </c>
      <c r="X94" s="15">
        <v>1.7</v>
      </c>
      <c r="Y94" s="15">
        <v>8.1999999999999993</v>
      </c>
      <c r="Z94" s="15">
        <v>2.5</v>
      </c>
      <c r="AA94" s="15">
        <v>12</v>
      </c>
      <c r="AB94" s="15">
        <v>0.6</v>
      </c>
      <c r="AC94" s="15">
        <v>0</v>
      </c>
      <c r="AD94" s="15">
        <v>15.5</v>
      </c>
      <c r="AE94" s="15">
        <v>0</v>
      </c>
      <c r="AF94" s="15">
        <v>7.8</v>
      </c>
      <c r="AG94" s="15">
        <v>1.2</v>
      </c>
      <c r="AH94" s="15">
        <v>0</v>
      </c>
      <c r="AI94" s="15">
        <v>0</v>
      </c>
      <c r="AJ94" s="15">
        <v>0</v>
      </c>
      <c r="AK94" s="24">
        <v>0</v>
      </c>
      <c r="AL94" s="15">
        <v>5.6</v>
      </c>
      <c r="AM94" s="13">
        <v>34.700000000000003</v>
      </c>
      <c r="AN94" s="13">
        <v>0</v>
      </c>
      <c r="AO94" s="13">
        <v>0</v>
      </c>
      <c r="AP94" s="13">
        <v>2</v>
      </c>
      <c r="AQ94" s="13">
        <v>2.6</v>
      </c>
      <c r="AR94" s="13">
        <v>0</v>
      </c>
      <c r="AS94" s="13">
        <v>3.9</v>
      </c>
      <c r="AT94" s="13">
        <v>0</v>
      </c>
      <c r="AU94" s="13">
        <v>1.6</v>
      </c>
      <c r="AV94" s="13">
        <v>0</v>
      </c>
      <c r="AW94" s="13">
        <v>0</v>
      </c>
      <c r="AX94" s="13">
        <v>0</v>
      </c>
      <c r="AY94" s="14">
        <v>3.3000000000000003</v>
      </c>
      <c r="AZ94" s="1">
        <v>2.2000000000000002</v>
      </c>
    </row>
    <row r="95" spans="1:52">
      <c r="A95" s="18">
        <v>4</v>
      </c>
      <c r="B95" s="18">
        <v>3</v>
      </c>
      <c r="C95" s="19">
        <v>94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1</v>
      </c>
      <c r="J95" s="15">
        <v>0</v>
      </c>
      <c r="K95" s="15">
        <v>0</v>
      </c>
      <c r="L95" s="15">
        <v>0</v>
      </c>
      <c r="M95" s="15">
        <v>0</v>
      </c>
      <c r="N95" s="15">
        <v>3.7</v>
      </c>
      <c r="O95" s="15">
        <v>10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2.0089472438999998</v>
      </c>
      <c r="V95" s="15">
        <v>30</v>
      </c>
      <c r="W95" s="15">
        <v>4.3</v>
      </c>
      <c r="X95" s="15">
        <v>0</v>
      </c>
      <c r="Y95" s="15">
        <v>14.4</v>
      </c>
      <c r="Z95" s="15">
        <v>1.5</v>
      </c>
      <c r="AA95" s="15">
        <v>0</v>
      </c>
      <c r="AB95" s="15">
        <v>22.4</v>
      </c>
      <c r="AC95" s="15">
        <v>0</v>
      </c>
      <c r="AD95" s="15">
        <v>0.4</v>
      </c>
      <c r="AE95" s="15">
        <v>0.4</v>
      </c>
      <c r="AF95" s="15">
        <v>17.2</v>
      </c>
      <c r="AG95" s="15">
        <v>0.5</v>
      </c>
      <c r="AH95" s="15">
        <v>0</v>
      </c>
      <c r="AI95" s="15">
        <v>0</v>
      </c>
      <c r="AJ95" s="15">
        <v>4</v>
      </c>
      <c r="AK95" s="24">
        <v>0</v>
      </c>
      <c r="AL95" s="15">
        <v>0</v>
      </c>
      <c r="AM95" s="13">
        <v>3</v>
      </c>
      <c r="AN95" s="13">
        <v>0</v>
      </c>
      <c r="AO95" s="13">
        <v>2.5</v>
      </c>
      <c r="AP95" s="13">
        <v>1.2</v>
      </c>
      <c r="AQ95" s="13">
        <v>0.3</v>
      </c>
      <c r="AR95" s="13">
        <v>0</v>
      </c>
      <c r="AS95" s="13">
        <v>0.3</v>
      </c>
      <c r="AT95" s="13">
        <v>0</v>
      </c>
      <c r="AU95" s="13">
        <v>2.1</v>
      </c>
      <c r="AV95" s="13">
        <v>0</v>
      </c>
      <c r="AW95" s="13">
        <v>0</v>
      </c>
      <c r="AX95" s="13">
        <v>1.5</v>
      </c>
      <c r="AY95" s="14">
        <v>0</v>
      </c>
      <c r="AZ95" s="1">
        <v>4.2</v>
      </c>
    </row>
    <row r="96" spans="1:52">
      <c r="A96" s="18">
        <v>4</v>
      </c>
      <c r="B96" s="18">
        <v>4</v>
      </c>
      <c r="C96" s="19">
        <v>95</v>
      </c>
      <c r="D96" s="15">
        <v>0.1</v>
      </c>
      <c r="E96" s="15">
        <v>0.1</v>
      </c>
      <c r="F96" s="15">
        <v>0</v>
      </c>
      <c r="G96" s="15">
        <v>0</v>
      </c>
      <c r="H96" s="15">
        <v>0</v>
      </c>
      <c r="I96" s="15">
        <v>0.4</v>
      </c>
      <c r="J96" s="15">
        <v>0</v>
      </c>
      <c r="K96" s="15">
        <v>2.9</v>
      </c>
      <c r="L96" s="15">
        <v>0</v>
      </c>
      <c r="M96" s="15">
        <v>1.8</v>
      </c>
      <c r="N96" s="15">
        <v>7.7</v>
      </c>
      <c r="O96" s="15">
        <v>0.8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0.29413450870000002</v>
      </c>
      <c r="V96" s="15">
        <v>0</v>
      </c>
      <c r="W96" s="15">
        <v>0.1</v>
      </c>
      <c r="X96" s="15">
        <v>0.1</v>
      </c>
      <c r="Y96" s="15">
        <v>20.399999999999999</v>
      </c>
      <c r="Z96" s="15">
        <v>1.2</v>
      </c>
      <c r="AA96" s="15">
        <v>0</v>
      </c>
      <c r="AB96" s="15">
        <v>1.6</v>
      </c>
      <c r="AC96" s="15">
        <v>9.6999999999999993</v>
      </c>
      <c r="AD96" s="15">
        <v>0</v>
      </c>
      <c r="AE96" s="15">
        <v>1.3</v>
      </c>
      <c r="AF96" s="15">
        <v>0</v>
      </c>
      <c r="AG96" s="15">
        <v>0</v>
      </c>
      <c r="AH96" s="15">
        <v>0</v>
      </c>
      <c r="AI96" s="15">
        <v>0</v>
      </c>
      <c r="AJ96" s="15">
        <v>5</v>
      </c>
      <c r="AK96" s="24">
        <v>5.4</v>
      </c>
      <c r="AL96" s="15">
        <v>0.2</v>
      </c>
      <c r="AM96" s="13">
        <v>0</v>
      </c>
      <c r="AN96" s="13">
        <v>0</v>
      </c>
      <c r="AO96" s="13">
        <v>0</v>
      </c>
      <c r="AP96" s="13">
        <v>0</v>
      </c>
      <c r="AQ96" s="13">
        <v>6.7</v>
      </c>
      <c r="AR96" s="13">
        <v>0</v>
      </c>
      <c r="AS96" s="13">
        <v>6.3</v>
      </c>
      <c r="AT96" s="13">
        <v>1.3</v>
      </c>
      <c r="AU96" s="13">
        <v>3.9</v>
      </c>
      <c r="AV96" s="13">
        <v>0</v>
      </c>
      <c r="AW96" s="13">
        <v>0</v>
      </c>
      <c r="AX96" s="13">
        <v>14.5</v>
      </c>
      <c r="AY96" s="14">
        <v>4.4000000000000004</v>
      </c>
      <c r="AZ96" s="1">
        <v>5.2</v>
      </c>
    </row>
    <row r="97" spans="1:52">
      <c r="A97" s="18">
        <v>4</v>
      </c>
      <c r="B97" s="18">
        <v>5</v>
      </c>
      <c r="C97" s="19">
        <v>96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4.5</v>
      </c>
      <c r="J97" s="15">
        <v>14</v>
      </c>
      <c r="K97" s="15">
        <v>0</v>
      </c>
      <c r="L97" s="15">
        <v>0</v>
      </c>
      <c r="M97" s="15">
        <v>8.3000000000000007</v>
      </c>
      <c r="N97" s="15">
        <v>4.5999999999999996</v>
      </c>
      <c r="O97" s="15">
        <v>0</v>
      </c>
      <c r="P97" s="15">
        <v>0</v>
      </c>
      <c r="Q97" s="15">
        <v>0</v>
      </c>
      <c r="R97" s="15">
        <v>0</v>
      </c>
      <c r="S97" s="15">
        <v>11.3</v>
      </c>
      <c r="T97" s="15">
        <v>0.683646117</v>
      </c>
      <c r="U97" s="15">
        <v>14.298185543999999</v>
      </c>
      <c r="V97" s="15">
        <v>13</v>
      </c>
      <c r="W97" s="15">
        <v>26.9</v>
      </c>
      <c r="X97" s="15">
        <v>0</v>
      </c>
      <c r="Y97" s="15">
        <v>0</v>
      </c>
      <c r="Z97" s="15">
        <v>4.5999999999999996</v>
      </c>
      <c r="AA97" s="15">
        <v>0</v>
      </c>
      <c r="AB97" s="15">
        <v>12.4</v>
      </c>
      <c r="AC97" s="15">
        <v>0.5</v>
      </c>
      <c r="AD97" s="15">
        <v>0</v>
      </c>
      <c r="AE97" s="15">
        <v>0</v>
      </c>
      <c r="AF97" s="15">
        <v>0</v>
      </c>
      <c r="AG97" s="15">
        <v>2.6</v>
      </c>
      <c r="AH97" s="15">
        <v>0</v>
      </c>
      <c r="AI97" s="15">
        <v>0</v>
      </c>
      <c r="AJ97" s="15">
        <v>0</v>
      </c>
      <c r="AK97" s="24">
        <v>1.6</v>
      </c>
      <c r="AL97" s="15">
        <v>0</v>
      </c>
      <c r="AM97" s="13">
        <v>5.6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0.1</v>
      </c>
      <c r="AT97" s="13">
        <v>6.4</v>
      </c>
      <c r="AU97" s="13">
        <v>14.6</v>
      </c>
      <c r="AV97" s="13">
        <v>0</v>
      </c>
      <c r="AW97" s="13">
        <v>0</v>
      </c>
      <c r="AX97" s="13">
        <v>12.4</v>
      </c>
      <c r="AY97" s="14">
        <v>7</v>
      </c>
      <c r="AZ97" s="1">
        <v>6.5</v>
      </c>
    </row>
    <row r="98" spans="1:52">
      <c r="A98" s="18">
        <v>4</v>
      </c>
      <c r="B98" s="18">
        <v>6</v>
      </c>
      <c r="C98" s="19">
        <v>97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0.1</v>
      </c>
      <c r="J98" s="15">
        <v>8</v>
      </c>
      <c r="K98" s="15">
        <v>0</v>
      </c>
      <c r="L98" s="15">
        <v>8.4</v>
      </c>
      <c r="M98" s="15">
        <v>4.3</v>
      </c>
      <c r="N98" s="15">
        <v>0.8</v>
      </c>
      <c r="O98" s="15">
        <v>0</v>
      </c>
      <c r="P98" s="15">
        <v>11</v>
      </c>
      <c r="Q98" s="15">
        <v>0</v>
      </c>
      <c r="R98" s="15">
        <v>0</v>
      </c>
      <c r="S98" s="15">
        <v>8.6999999999999993</v>
      </c>
      <c r="T98" s="15">
        <v>0</v>
      </c>
      <c r="U98" s="15">
        <v>11.0421812632</v>
      </c>
      <c r="V98" s="15">
        <v>5</v>
      </c>
      <c r="W98" s="15">
        <v>0</v>
      </c>
      <c r="X98" s="15">
        <v>4.3</v>
      </c>
      <c r="Y98" s="15">
        <v>8.1999999999999993</v>
      </c>
      <c r="Z98" s="15">
        <v>9.5</v>
      </c>
      <c r="AA98" s="15">
        <v>0</v>
      </c>
      <c r="AB98" s="15">
        <v>13</v>
      </c>
      <c r="AC98" s="15">
        <v>7.5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3</v>
      </c>
      <c r="AK98" s="24">
        <v>1.4</v>
      </c>
      <c r="AL98" s="15">
        <v>0</v>
      </c>
      <c r="AM98" s="13">
        <v>2.4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18.7</v>
      </c>
      <c r="AU98" s="13">
        <v>0</v>
      </c>
      <c r="AV98" s="13">
        <v>0</v>
      </c>
      <c r="AW98" s="13">
        <v>0</v>
      </c>
      <c r="AX98" s="13">
        <v>1.1000000000000001</v>
      </c>
      <c r="AY98" s="14">
        <v>0</v>
      </c>
      <c r="AZ98" s="1">
        <v>5.2</v>
      </c>
    </row>
    <row r="99" spans="1:52">
      <c r="A99" s="18">
        <v>4</v>
      </c>
      <c r="B99" s="18">
        <v>7</v>
      </c>
      <c r="C99" s="19">
        <v>98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6</v>
      </c>
      <c r="J99" s="15">
        <v>0</v>
      </c>
      <c r="K99" s="15">
        <v>0</v>
      </c>
      <c r="L99" s="15">
        <v>8.3000000000000007</v>
      </c>
      <c r="M99" s="15">
        <v>0.8</v>
      </c>
      <c r="N99" s="15">
        <v>0</v>
      </c>
      <c r="O99" s="15">
        <v>0</v>
      </c>
      <c r="P99" s="15">
        <v>8</v>
      </c>
      <c r="Q99" s="15">
        <v>0</v>
      </c>
      <c r="R99" s="15">
        <v>0</v>
      </c>
      <c r="S99" s="15">
        <v>0</v>
      </c>
      <c r="T99" s="15">
        <v>6.2149647000000002E-2</v>
      </c>
      <c r="U99" s="15">
        <v>6.8638363162000005</v>
      </c>
      <c r="V99" s="15">
        <v>0</v>
      </c>
      <c r="W99" s="15">
        <v>0</v>
      </c>
      <c r="X99" s="15">
        <v>0.1</v>
      </c>
      <c r="Y99" s="15">
        <v>2</v>
      </c>
      <c r="Z99" s="15">
        <v>18.399999999999999</v>
      </c>
      <c r="AA99" s="15">
        <v>0</v>
      </c>
      <c r="AB99" s="15">
        <v>1.1000000000000001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24">
        <v>0</v>
      </c>
      <c r="AL99" s="15">
        <v>1.6</v>
      </c>
      <c r="AM99" s="13">
        <v>0</v>
      </c>
      <c r="AN99" s="13">
        <v>0</v>
      </c>
      <c r="AO99" s="13">
        <v>5.9</v>
      </c>
      <c r="AP99" s="13">
        <v>0</v>
      </c>
      <c r="AQ99" s="13">
        <v>0</v>
      </c>
      <c r="AR99" s="13">
        <v>0</v>
      </c>
      <c r="AS99" s="13">
        <v>3.4</v>
      </c>
      <c r="AT99" s="13">
        <v>0</v>
      </c>
      <c r="AU99" s="13">
        <v>0</v>
      </c>
      <c r="AV99" s="13">
        <v>0</v>
      </c>
      <c r="AW99" s="13">
        <v>1</v>
      </c>
      <c r="AX99" s="13">
        <v>0.6</v>
      </c>
      <c r="AY99" s="14">
        <v>1</v>
      </c>
      <c r="AZ99" s="1">
        <v>5.4</v>
      </c>
    </row>
    <row r="100" spans="1:52">
      <c r="A100" s="18">
        <v>4</v>
      </c>
      <c r="B100" s="18">
        <v>8</v>
      </c>
      <c r="C100" s="19">
        <v>99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11</v>
      </c>
      <c r="J100" s="15">
        <v>3</v>
      </c>
      <c r="K100" s="15">
        <v>0</v>
      </c>
      <c r="L100" s="15">
        <v>0</v>
      </c>
      <c r="M100" s="15">
        <v>6.8</v>
      </c>
      <c r="N100" s="15">
        <v>0</v>
      </c>
      <c r="O100" s="15">
        <v>0</v>
      </c>
      <c r="P100" s="15">
        <v>3.8</v>
      </c>
      <c r="Q100" s="15">
        <v>0</v>
      </c>
      <c r="R100" s="15">
        <v>0</v>
      </c>
      <c r="S100" s="15">
        <v>0</v>
      </c>
      <c r="T100" s="15">
        <v>0</v>
      </c>
      <c r="U100" s="15">
        <v>5.3386048593000002</v>
      </c>
      <c r="V100" s="15">
        <v>1.7</v>
      </c>
      <c r="W100" s="15">
        <v>10</v>
      </c>
      <c r="X100" s="15">
        <v>0</v>
      </c>
      <c r="Y100" s="15">
        <v>3.2</v>
      </c>
      <c r="Z100" s="15">
        <v>0</v>
      </c>
      <c r="AA100" s="15">
        <v>0</v>
      </c>
      <c r="AB100" s="15">
        <v>0.6</v>
      </c>
      <c r="AC100" s="15">
        <v>0</v>
      </c>
      <c r="AD100" s="15">
        <v>0</v>
      </c>
      <c r="AE100" s="15">
        <v>0</v>
      </c>
      <c r="AF100" s="15">
        <v>0</v>
      </c>
      <c r="AG100" s="15">
        <v>1.5</v>
      </c>
      <c r="AH100" s="15">
        <v>0</v>
      </c>
      <c r="AI100" s="15">
        <v>26</v>
      </c>
      <c r="AJ100" s="15">
        <v>2.9</v>
      </c>
      <c r="AK100" s="24">
        <v>0</v>
      </c>
      <c r="AL100" s="15">
        <v>0</v>
      </c>
      <c r="AM100" s="13">
        <v>1</v>
      </c>
      <c r="AN100" s="13">
        <v>0</v>
      </c>
      <c r="AO100" s="13">
        <v>0.1</v>
      </c>
      <c r="AP100" s="13">
        <v>0</v>
      </c>
      <c r="AQ100" s="13">
        <v>0</v>
      </c>
      <c r="AR100" s="13">
        <v>10.8</v>
      </c>
      <c r="AS100" s="13">
        <v>0</v>
      </c>
      <c r="AT100" s="13">
        <v>0</v>
      </c>
      <c r="AU100" s="13">
        <v>0</v>
      </c>
      <c r="AV100" s="13">
        <v>0</v>
      </c>
      <c r="AW100" s="13">
        <v>13.3</v>
      </c>
      <c r="AX100" s="13">
        <v>12.5</v>
      </c>
      <c r="AY100" s="14">
        <v>1.1000000000000001</v>
      </c>
      <c r="AZ100" s="1">
        <v>0.2</v>
      </c>
    </row>
    <row r="101" spans="1:52">
      <c r="A101" s="18">
        <v>4</v>
      </c>
      <c r="B101" s="18">
        <v>9</v>
      </c>
      <c r="C101" s="19">
        <v>100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4</v>
      </c>
      <c r="J101" s="15">
        <v>0</v>
      </c>
      <c r="K101" s="15">
        <v>3.4</v>
      </c>
      <c r="L101" s="15">
        <v>0.1</v>
      </c>
      <c r="M101" s="15">
        <v>0</v>
      </c>
      <c r="N101" s="15">
        <v>0</v>
      </c>
      <c r="O101" s="15">
        <v>0</v>
      </c>
      <c r="P101" s="15">
        <v>5.2</v>
      </c>
      <c r="Q101" s="15">
        <v>0</v>
      </c>
      <c r="R101" s="15">
        <v>0</v>
      </c>
      <c r="S101" s="15">
        <v>0</v>
      </c>
      <c r="T101" s="15">
        <v>0</v>
      </c>
      <c r="U101" s="15">
        <v>1.8692326965999999</v>
      </c>
      <c r="V101" s="15">
        <v>23</v>
      </c>
      <c r="W101" s="15">
        <v>0</v>
      </c>
      <c r="X101" s="15">
        <v>0</v>
      </c>
      <c r="Y101" s="15">
        <v>0.1</v>
      </c>
      <c r="Z101" s="15">
        <v>0</v>
      </c>
      <c r="AA101" s="15">
        <v>0</v>
      </c>
      <c r="AB101" s="15">
        <v>3.1</v>
      </c>
      <c r="AC101" s="15">
        <v>0.7</v>
      </c>
      <c r="AD101" s="15">
        <v>2.2000000000000002</v>
      </c>
      <c r="AE101" s="15">
        <v>7</v>
      </c>
      <c r="AF101" s="15">
        <v>0</v>
      </c>
      <c r="AG101" s="15">
        <v>0</v>
      </c>
      <c r="AH101" s="15">
        <v>4.5999999999999996</v>
      </c>
      <c r="AI101" s="15">
        <v>2.4</v>
      </c>
      <c r="AJ101" s="15">
        <v>0</v>
      </c>
      <c r="AK101" s="24">
        <v>0</v>
      </c>
      <c r="AL101" s="15">
        <v>0</v>
      </c>
      <c r="AM101" s="13">
        <v>0</v>
      </c>
      <c r="AN101" s="13">
        <v>0.1</v>
      </c>
      <c r="AO101" s="13">
        <v>20</v>
      </c>
      <c r="AP101" s="13">
        <v>0</v>
      </c>
      <c r="AQ101" s="13">
        <v>0</v>
      </c>
      <c r="AR101" s="13">
        <v>0.1</v>
      </c>
      <c r="AS101" s="13">
        <v>0</v>
      </c>
      <c r="AT101" s="13">
        <v>0</v>
      </c>
      <c r="AU101" s="13">
        <v>3.7</v>
      </c>
      <c r="AV101" s="13">
        <v>0</v>
      </c>
      <c r="AW101" s="13">
        <v>4.3</v>
      </c>
      <c r="AX101" s="13">
        <v>0.3</v>
      </c>
      <c r="AY101" s="14">
        <v>1.9</v>
      </c>
      <c r="AZ101" s="1">
        <v>0</v>
      </c>
    </row>
    <row r="102" spans="1:52">
      <c r="A102" s="18">
        <v>4</v>
      </c>
      <c r="B102" s="18">
        <v>10</v>
      </c>
      <c r="C102" s="19">
        <v>101</v>
      </c>
      <c r="D102" s="15">
        <v>0</v>
      </c>
      <c r="E102" s="15">
        <v>0</v>
      </c>
      <c r="F102" s="15">
        <v>0</v>
      </c>
      <c r="G102" s="15">
        <v>0</v>
      </c>
      <c r="H102" s="15">
        <v>0.1</v>
      </c>
      <c r="I102" s="15">
        <v>0</v>
      </c>
      <c r="J102" s="15">
        <v>0.5</v>
      </c>
      <c r="K102" s="15">
        <v>0</v>
      </c>
      <c r="L102" s="15">
        <v>0</v>
      </c>
      <c r="M102" s="15">
        <v>5.6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4.9866647014999996</v>
      </c>
      <c r="V102" s="15">
        <v>0</v>
      </c>
      <c r="W102" s="15">
        <v>0</v>
      </c>
      <c r="X102" s="15">
        <v>0</v>
      </c>
      <c r="Y102" s="15">
        <v>0</v>
      </c>
      <c r="Z102" s="15">
        <v>9.6999999999999993</v>
      </c>
      <c r="AA102" s="15">
        <v>0</v>
      </c>
      <c r="AB102" s="15">
        <v>0.3</v>
      </c>
      <c r="AC102" s="15">
        <v>0.3</v>
      </c>
      <c r="AD102" s="15">
        <v>3</v>
      </c>
      <c r="AE102" s="15">
        <v>1</v>
      </c>
      <c r="AF102" s="15">
        <v>0</v>
      </c>
      <c r="AG102" s="15">
        <v>0</v>
      </c>
      <c r="AH102" s="15">
        <v>0.8</v>
      </c>
      <c r="AI102" s="15">
        <v>6.4</v>
      </c>
      <c r="AJ102" s="15">
        <v>0</v>
      </c>
      <c r="AK102" s="24">
        <v>0</v>
      </c>
      <c r="AL102" s="15">
        <v>0</v>
      </c>
      <c r="AM102" s="13">
        <v>0</v>
      </c>
      <c r="AN102" s="13">
        <v>0</v>
      </c>
      <c r="AO102" s="13">
        <v>0</v>
      </c>
      <c r="AP102" s="13">
        <v>0.8</v>
      </c>
      <c r="AQ102" s="13">
        <v>0.1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1.1000000000000001</v>
      </c>
      <c r="AX102" s="13">
        <v>0.1</v>
      </c>
      <c r="AY102" s="14">
        <v>0.2</v>
      </c>
      <c r="AZ102" s="1">
        <v>7.7</v>
      </c>
    </row>
    <row r="103" spans="1:52">
      <c r="A103" s="18">
        <v>4</v>
      </c>
      <c r="B103" s="18">
        <v>11</v>
      </c>
      <c r="C103" s="19">
        <v>102</v>
      </c>
      <c r="D103" s="15">
        <v>5.5</v>
      </c>
      <c r="E103" s="15">
        <v>5.5</v>
      </c>
      <c r="F103" s="15">
        <v>0</v>
      </c>
      <c r="G103" s="15">
        <v>0</v>
      </c>
      <c r="H103" s="15">
        <v>0</v>
      </c>
      <c r="I103" s="15">
        <v>4.7</v>
      </c>
      <c r="J103" s="15">
        <v>0</v>
      </c>
      <c r="K103" s="15">
        <v>0</v>
      </c>
      <c r="L103" s="15">
        <v>0</v>
      </c>
      <c r="M103" s="15">
        <v>3.5</v>
      </c>
      <c r="N103" s="15">
        <v>0</v>
      </c>
      <c r="O103" s="15">
        <v>3.4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10.740386241</v>
      </c>
      <c r="V103" s="15">
        <v>0</v>
      </c>
      <c r="W103" s="15">
        <v>0</v>
      </c>
      <c r="X103" s="15">
        <v>0.1</v>
      </c>
      <c r="Y103" s="15">
        <v>16.2</v>
      </c>
      <c r="Z103" s="15">
        <v>1.3</v>
      </c>
      <c r="AA103" s="15">
        <v>7.5</v>
      </c>
      <c r="AB103" s="15">
        <v>7.4</v>
      </c>
      <c r="AC103" s="15">
        <v>0</v>
      </c>
      <c r="AD103" s="15">
        <v>7.5</v>
      </c>
      <c r="AE103" s="15">
        <v>0</v>
      </c>
      <c r="AF103" s="15">
        <v>0</v>
      </c>
      <c r="AG103" s="15">
        <v>0.5</v>
      </c>
      <c r="AH103" s="15">
        <v>0</v>
      </c>
      <c r="AI103" s="15">
        <v>0.9</v>
      </c>
      <c r="AJ103" s="15">
        <v>1</v>
      </c>
      <c r="AK103" s="24">
        <v>0</v>
      </c>
      <c r="AL103" s="15">
        <v>1.5</v>
      </c>
      <c r="AM103" s="13">
        <v>0</v>
      </c>
      <c r="AN103" s="13">
        <v>0</v>
      </c>
      <c r="AO103" s="13">
        <v>0</v>
      </c>
      <c r="AP103" s="13">
        <v>4.9000000000000004</v>
      </c>
      <c r="AQ103" s="13">
        <v>8.5</v>
      </c>
      <c r="AR103" s="13">
        <v>0</v>
      </c>
      <c r="AS103" s="13">
        <v>0</v>
      </c>
      <c r="AT103" s="13">
        <v>0</v>
      </c>
      <c r="AU103" s="13">
        <v>5</v>
      </c>
      <c r="AV103" s="13">
        <v>0.5</v>
      </c>
      <c r="AW103" s="13">
        <v>0.1</v>
      </c>
      <c r="AX103" s="13">
        <v>0</v>
      </c>
      <c r="AY103" s="14">
        <v>3.9000000000000004</v>
      </c>
      <c r="AZ103" s="1">
        <v>3.4</v>
      </c>
    </row>
    <row r="104" spans="1:52">
      <c r="A104" s="18">
        <v>4</v>
      </c>
      <c r="B104" s="18">
        <v>12</v>
      </c>
      <c r="C104" s="19">
        <v>103</v>
      </c>
      <c r="D104" s="15">
        <v>0.1</v>
      </c>
      <c r="E104" s="15">
        <v>0.1</v>
      </c>
      <c r="F104" s="15">
        <v>0</v>
      </c>
      <c r="G104" s="15">
        <v>18</v>
      </c>
      <c r="H104" s="15">
        <v>0</v>
      </c>
      <c r="I104" s="15">
        <v>3.5</v>
      </c>
      <c r="J104" s="15">
        <v>2</v>
      </c>
      <c r="K104" s="15">
        <v>0.1</v>
      </c>
      <c r="L104" s="15">
        <v>0</v>
      </c>
      <c r="M104" s="15">
        <v>4.3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4.5490437476999999</v>
      </c>
      <c r="V104" s="15">
        <v>0</v>
      </c>
      <c r="W104" s="15">
        <v>0</v>
      </c>
      <c r="X104" s="15">
        <v>0.1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11.6</v>
      </c>
      <c r="AI104" s="15">
        <v>7</v>
      </c>
      <c r="AJ104" s="15">
        <v>0</v>
      </c>
      <c r="AK104" s="24">
        <v>0</v>
      </c>
      <c r="AL104" s="15">
        <v>0</v>
      </c>
      <c r="AM104" s="13">
        <v>4.9000000000000004</v>
      </c>
      <c r="AN104" s="13">
        <v>0</v>
      </c>
      <c r="AO104" s="13">
        <v>0</v>
      </c>
      <c r="AP104" s="13">
        <v>3.6</v>
      </c>
      <c r="AQ104" s="13">
        <v>1.9</v>
      </c>
      <c r="AR104" s="13">
        <v>0</v>
      </c>
      <c r="AS104" s="13">
        <v>0.3</v>
      </c>
      <c r="AT104" s="13">
        <v>0</v>
      </c>
      <c r="AU104" s="13">
        <v>0.1</v>
      </c>
      <c r="AV104" s="13">
        <v>0</v>
      </c>
      <c r="AW104" s="13">
        <v>17.5</v>
      </c>
      <c r="AX104" s="13">
        <v>0</v>
      </c>
      <c r="AY104" s="14">
        <v>0</v>
      </c>
      <c r="AZ104" s="1">
        <v>6.3</v>
      </c>
    </row>
    <row r="105" spans="1:52">
      <c r="A105" s="18">
        <v>4</v>
      </c>
      <c r="B105" s="18">
        <v>13</v>
      </c>
      <c r="C105" s="19">
        <v>104</v>
      </c>
      <c r="D105" s="15">
        <v>2.5</v>
      </c>
      <c r="E105" s="15">
        <v>2.5</v>
      </c>
      <c r="F105" s="15">
        <v>0</v>
      </c>
      <c r="G105" s="15">
        <v>1</v>
      </c>
      <c r="H105" s="15">
        <v>5.5</v>
      </c>
      <c r="I105" s="15">
        <v>1</v>
      </c>
      <c r="J105" s="15">
        <v>0</v>
      </c>
      <c r="K105" s="15">
        <v>3.4</v>
      </c>
      <c r="L105" s="15">
        <v>1.2</v>
      </c>
      <c r="M105" s="15">
        <v>10</v>
      </c>
      <c r="N105" s="15">
        <v>2.8</v>
      </c>
      <c r="O105" s="15">
        <v>3.5</v>
      </c>
      <c r="P105" s="15">
        <v>0</v>
      </c>
      <c r="Q105" s="15">
        <v>0</v>
      </c>
      <c r="R105" s="15">
        <v>0</v>
      </c>
      <c r="S105" s="15">
        <v>10</v>
      </c>
      <c r="T105" s="15">
        <v>0</v>
      </c>
      <c r="U105" s="15">
        <v>2.13570129E-2</v>
      </c>
      <c r="V105" s="15">
        <v>0</v>
      </c>
      <c r="W105" s="15">
        <v>0</v>
      </c>
      <c r="X105" s="15">
        <v>0</v>
      </c>
      <c r="Y105" s="15">
        <v>3.2</v>
      </c>
      <c r="Z105" s="15">
        <v>1.9</v>
      </c>
      <c r="AA105" s="15">
        <v>0</v>
      </c>
      <c r="AB105" s="15">
        <v>0</v>
      </c>
      <c r="AC105" s="15">
        <v>2.2999999999999998</v>
      </c>
      <c r="AD105" s="15">
        <v>0.5</v>
      </c>
      <c r="AE105" s="15">
        <v>0</v>
      </c>
      <c r="AF105" s="15">
        <v>0</v>
      </c>
      <c r="AG105" s="15">
        <v>3.1</v>
      </c>
      <c r="AH105" s="15">
        <v>14.4</v>
      </c>
      <c r="AI105" s="15">
        <v>0</v>
      </c>
      <c r="AJ105" s="15">
        <v>0</v>
      </c>
      <c r="AK105" s="24">
        <v>0</v>
      </c>
      <c r="AL105" s="15">
        <v>0</v>
      </c>
      <c r="AM105" s="13">
        <v>0.4</v>
      </c>
      <c r="AN105" s="13">
        <v>0</v>
      </c>
      <c r="AO105" s="13">
        <v>0</v>
      </c>
      <c r="AP105" s="13">
        <v>2.1</v>
      </c>
      <c r="AQ105" s="13">
        <v>0</v>
      </c>
      <c r="AR105" s="13">
        <v>0</v>
      </c>
      <c r="AS105" s="13">
        <v>1.3</v>
      </c>
      <c r="AT105" s="13">
        <v>4.3</v>
      </c>
      <c r="AU105" s="13">
        <v>0</v>
      </c>
      <c r="AV105" s="13">
        <v>0</v>
      </c>
      <c r="AW105" s="13">
        <v>0</v>
      </c>
      <c r="AX105" s="13">
        <v>0</v>
      </c>
      <c r="AY105" s="14">
        <v>0</v>
      </c>
      <c r="AZ105" s="1">
        <v>7.4</v>
      </c>
    </row>
    <row r="106" spans="1:52">
      <c r="A106" s="18">
        <v>4</v>
      </c>
      <c r="B106" s="18">
        <v>14</v>
      </c>
      <c r="C106" s="19">
        <v>105</v>
      </c>
      <c r="D106" s="15">
        <v>0.1</v>
      </c>
      <c r="E106" s="15">
        <v>0.1</v>
      </c>
      <c r="F106" s="15">
        <v>0</v>
      </c>
      <c r="G106" s="15">
        <v>6.5</v>
      </c>
      <c r="H106" s="15">
        <v>0</v>
      </c>
      <c r="I106" s="15">
        <v>1.5</v>
      </c>
      <c r="J106" s="15">
        <v>0</v>
      </c>
      <c r="K106" s="15">
        <v>29.2</v>
      </c>
      <c r="L106" s="15">
        <v>0</v>
      </c>
      <c r="M106" s="15">
        <v>5.0999999999999996</v>
      </c>
      <c r="N106" s="15">
        <v>2</v>
      </c>
      <c r="O106" s="15">
        <v>1.2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7.7739526955999994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9.1</v>
      </c>
      <c r="AB106" s="15">
        <v>6.6</v>
      </c>
      <c r="AC106" s="15">
        <v>1.5</v>
      </c>
      <c r="AD106" s="15">
        <v>0</v>
      </c>
      <c r="AE106" s="15">
        <v>0</v>
      </c>
      <c r="AF106" s="15">
        <v>0</v>
      </c>
      <c r="AG106" s="15">
        <v>0</v>
      </c>
      <c r="AH106" s="15">
        <v>3.8</v>
      </c>
      <c r="AI106" s="15">
        <v>0</v>
      </c>
      <c r="AJ106" s="15">
        <v>1.5</v>
      </c>
      <c r="AK106" s="24">
        <v>0</v>
      </c>
      <c r="AL106" s="15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2</v>
      </c>
      <c r="AU106" s="13">
        <v>1.8</v>
      </c>
      <c r="AV106" s="13">
        <v>0.2</v>
      </c>
      <c r="AW106" s="13">
        <v>0</v>
      </c>
      <c r="AX106" s="13">
        <v>0</v>
      </c>
      <c r="AY106" s="14">
        <v>0</v>
      </c>
      <c r="AZ106" s="1">
        <v>5.0999999999999996</v>
      </c>
    </row>
    <row r="107" spans="1:52">
      <c r="A107" s="18">
        <v>4</v>
      </c>
      <c r="B107" s="18">
        <v>15</v>
      </c>
      <c r="C107" s="19">
        <v>106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1</v>
      </c>
      <c r="K107" s="15">
        <v>9.4</v>
      </c>
      <c r="L107" s="15">
        <v>12.8</v>
      </c>
      <c r="M107" s="15">
        <v>5.5</v>
      </c>
      <c r="N107" s="15">
        <v>0.1</v>
      </c>
      <c r="O107" s="15">
        <v>0</v>
      </c>
      <c r="P107" s="15">
        <v>0</v>
      </c>
      <c r="Q107" s="15">
        <v>0</v>
      </c>
      <c r="R107" s="15">
        <v>0</v>
      </c>
      <c r="S107" s="15">
        <v>0.2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10.9</v>
      </c>
      <c r="AA107" s="15">
        <v>0</v>
      </c>
      <c r="AB107" s="15">
        <v>0</v>
      </c>
      <c r="AC107" s="15">
        <v>0.1</v>
      </c>
      <c r="AD107" s="15">
        <v>0</v>
      </c>
      <c r="AE107" s="15">
        <v>3.6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24">
        <v>0</v>
      </c>
      <c r="AL107" s="15">
        <v>0</v>
      </c>
      <c r="AM107" s="13">
        <v>0</v>
      </c>
      <c r="AN107" s="13">
        <v>0.2</v>
      </c>
      <c r="AO107" s="13">
        <v>0</v>
      </c>
      <c r="AP107" s="13">
        <v>0</v>
      </c>
      <c r="AQ107" s="13">
        <v>1.2</v>
      </c>
      <c r="AR107" s="13">
        <v>1.6</v>
      </c>
      <c r="AS107" s="13">
        <v>6.7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4">
        <v>0</v>
      </c>
      <c r="AZ107" s="1">
        <v>6</v>
      </c>
    </row>
    <row r="108" spans="1:52">
      <c r="A108" s="18">
        <v>4</v>
      </c>
      <c r="B108" s="18">
        <v>16</v>
      </c>
      <c r="C108" s="19">
        <v>107</v>
      </c>
      <c r="D108" s="15">
        <v>0</v>
      </c>
      <c r="E108" s="15">
        <v>0</v>
      </c>
      <c r="F108" s="15">
        <v>0</v>
      </c>
      <c r="G108" s="15">
        <v>2</v>
      </c>
      <c r="H108" s="15">
        <v>0.1</v>
      </c>
      <c r="I108" s="15">
        <v>0</v>
      </c>
      <c r="J108" s="15">
        <v>13</v>
      </c>
      <c r="K108" s="15">
        <v>5.6</v>
      </c>
      <c r="L108" s="15">
        <v>0.5</v>
      </c>
      <c r="M108" s="15">
        <v>2.5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1.4</v>
      </c>
      <c r="T108" s="15">
        <v>0</v>
      </c>
      <c r="U108" s="15">
        <v>2.8906087849</v>
      </c>
      <c r="V108" s="15">
        <v>0</v>
      </c>
      <c r="W108" s="15">
        <v>0</v>
      </c>
      <c r="X108" s="15">
        <v>0</v>
      </c>
      <c r="Y108" s="15">
        <v>0</v>
      </c>
      <c r="Z108" s="15">
        <v>1.9</v>
      </c>
      <c r="AA108" s="15">
        <v>1.1000000000000001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24">
        <v>0</v>
      </c>
      <c r="AL108" s="15">
        <v>0</v>
      </c>
      <c r="AM108" s="13">
        <v>1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0.6</v>
      </c>
      <c r="AT108" s="13">
        <v>11.8</v>
      </c>
      <c r="AU108" s="13">
        <v>0</v>
      </c>
      <c r="AV108" s="13">
        <v>0</v>
      </c>
      <c r="AW108" s="13">
        <v>0</v>
      </c>
      <c r="AX108" s="13">
        <v>0</v>
      </c>
      <c r="AY108" s="14">
        <v>24.5</v>
      </c>
      <c r="AZ108" s="1">
        <v>0.4</v>
      </c>
    </row>
    <row r="109" spans="1:52">
      <c r="A109" s="18">
        <v>4</v>
      </c>
      <c r="B109" s="18">
        <v>17</v>
      </c>
      <c r="C109" s="19">
        <v>108</v>
      </c>
      <c r="D109" s="15">
        <v>2.5</v>
      </c>
      <c r="E109" s="15">
        <v>2.5</v>
      </c>
      <c r="F109" s="15">
        <v>0</v>
      </c>
      <c r="G109" s="15">
        <v>0</v>
      </c>
      <c r="H109" s="15">
        <v>0</v>
      </c>
      <c r="I109" s="15">
        <v>0</v>
      </c>
      <c r="J109" s="15">
        <v>0.5</v>
      </c>
      <c r="K109" s="15">
        <v>0</v>
      </c>
      <c r="L109" s="15">
        <v>2.2000000000000002</v>
      </c>
      <c r="M109" s="15">
        <v>0.8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1.1695563202999999</v>
      </c>
      <c r="V109" s="15">
        <v>0</v>
      </c>
      <c r="W109" s="15">
        <v>0</v>
      </c>
      <c r="X109" s="15">
        <v>0</v>
      </c>
      <c r="Y109" s="15">
        <v>0</v>
      </c>
      <c r="Z109" s="15">
        <v>0.8</v>
      </c>
      <c r="AA109" s="15">
        <v>0.9</v>
      </c>
      <c r="AB109" s="15">
        <v>0</v>
      </c>
      <c r="AC109" s="15">
        <v>0</v>
      </c>
      <c r="AD109" s="15">
        <v>0</v>
      </c>
      <c r="AE109" s="15">
        <v>11.6</v>
      </c>
      <c r="AF109" s="15">
        <v>0</v>
      </c>
      <c r="AG109" s="15">
        <v>1</v>
      </c>
      <c r="AH109" s="15">
        <v>0</v>
      </c>
      <c r="AI109" s="15">
        <v>0</v>
      </c>
      <c r="AJ109" s="15">
        <v>0</v>
      </c>
      <c r="AK109" s="24">
        <v>0</v>
      </c>
      <c r="AL109" s="15">
        <v>0</v>
      </c>
      <c r="AM109" s="13">
        <v>4.8</v>
      </c>
      <c r="AN109" s="13">
        <v>0</v>
      </c>
      <c r="AO109" s="13">
        <v>0</v>
      </c>
      <c r="AP109" s="13">
        <v>0</v>
      </c>
      <c r="AQ109" s="13">
        <v>0</v>
      </c>
      <c r="AR109" s="13">
        <v>2.2000000000000002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4">
        <v>10.3</v>
      </c>
      <c r="AZ109" s="1">
        <v>1.2</v>
      </c>
    </row>
    <row r="110" spans="1:52">
      <c r="A110" s="18">
        <v>4</v>
      </c>
      <c r="B110" s="18">
        <v>18</v>
      </c>
      <c r="C110" s="19">
        <v>109</v>
      </c>
      <c r="D110" s="15">
        <v>0</v>
      </c>
      <c r="E110" s="15">
        <v>0</v>
      </c>
      <c r="F110" s="15">
        <v>0</v>
      </c>
      <c r="G110" s="15">
        <v>5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1.5</v>
      </c>
      <c r="N110" s="15">
        <v>1.2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3.0086182428999995</v>
      </c>
      <c r="V110" s="15">
        <v>0</v>
      </c>
      <c r="W110" s="15">
        <v>0</v>
      </c>
      <c r="X110" s="15">
        <v>0</v>
      </c>
      <c r="Y110" s="15">
        <v>13.2</v>
      </c>
      <c r="Z110" s="15">
        <v>6.9</v>
      </c>
      <c r="AA110" s="15">
        <v>1.1000000000000001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5.5</v>
      </c>
      <c r="AI110" s="15">
        <v>0</v>
      </c>
      <c r="AJ110" s="15">
        <v>0</v>
      </c>
      <c r="AK110" s="24">
        <v>0</v>
      </c>
      <c r="AL110" s="15">
        <v>0</v>
      </c>
      <c r="AM110" s="13">
        <v>9.1</v>
      </c>
      <c r="AN110" s="13">
        <v>0</v>
      </c>
      <c r="AO110" s="13">
        <v>0</v>
      </c>
      <c r="AP110" s="13">
        <v>11</v>
      </c>
      <c r="AQ110" s="13">
        <v>0</v>
      </c>
      <c r="AR110" s="13">
        <v>6.2</v>
      </c>
      <c r="AS110" s="13">
        <v>0</v>
      </c>
      <c r="AT110" s="13">
        <v>0</v>
      </c>
      <c r="AU110" s="13">
        <v>0</v>
      </c>
      <c r="AV110" s="13">
        <v>1.1000000000000001</v>
      </c>
      <c r="AW110" s="13">
        <v>0</v>
      </c>
      <c r="AX110" s="13">
        <v>15.9</v>
      </c>
      <c r="AY110" s="14">
        <v>0.1</v>
      </c>
      <c r="AZ110" s="1">
        <v>4.4000000000000004</v>
      </c>
    </row>
    <row r="111" spans="1:52">
      <c r="A111" s="18">
        <v>4</v>
      </c>
      <c r="B111" s="18">
        <v>19</v>
      </c>
      <c r="C111" s="19">
        <v>110</v>
      </c>
      <c r="D111" s="15">
        <v>1</v>
      </c>
      <c r="E111" s="15">
        <v>1</v>
      </c>
      <c r="F111" s="15">
        <v>0</v>
      </c>
      <c r="G111" s="15">
        <v>0</v>
      </c>
      <c r="H111" s="15">
        <v>0</v>
      </c>
      <c r="I111" s="15">
        <v>1</v>
      </c>
      <c r="J111" s="15">
        <v>0.2</v>
      </c>
      <c r="K111" s="15">
        <v>0.1</v>
      </c>
      <c r="L111" s="15">
        <v>0</v>
      </c>
      <c r="M111" s="15">
        <v>0.1</v>
      </c>
      <c r="N111" s="15">
        <v>1.8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0.57663934830000008</v>
      </c>
      <c r="V111" s="15">
        <v>0</v>
      </c>
      <c r="W111" s="15">
        <v>0.1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8.1999999999999993</v>
      </c>
      <c r="AD111" s="15">
        <v>0</v>
      </c>
      <c r="AE111" s="15">
        <v>1.5</v>
      </c>
      <c r="AF111" s="15">
        <v>0</v>
      </c>
      <c r="AG111" s="15">
        <v>1.6</v>
      </c>
      <c r="AH111" s="15">
        <v>0.5</v>
      </c>
      <c r="AI111" s="15">
        <v>0</v>
      </c>
      <c r="AJ111" s="15">
        <v>0</v>
      </c>
      <c r="AK111" s="24">
        <v>0</v>
      </c>
      <c r="AL111" s="15">
        <v>0</v>
      </c>
      <c r="AM111" s="13">
        <v>0</v>
      </c>
      <c r="AN111" s="13">
        <v>0</v>
      </c>
      <c r="AO111" s="13">
        <v>9.4</v>
      </c>
      <c r="AP111" s="13">
        <v>1</v>
      </c>
      <c r="AQ111" s="13">
        <v>0</v>
      </c>
      <c r="AR111" s="13">
        <v>2.6</v>
      </c>
      <c r="AS111" s="13">
        <v>0</v>
      </c>
      <c r="AT111" s="13">
        <v>0</v>
      </c>
      <c r="AU111" s="13">
        <v>0</v>
      </c>
      <c r="AV111" s="13">
        <v>3.1</v>
      </c>
      <c r="AW111" s="13">
        <v>0</v>
      </c>
      <c r="AX111" s="13">
        <v>6.8</v>
      </c>
      <c r="AY111" s="14">
        <v>0</v>
      </c>
      <c r="AZ111" s="1">
        <v>0</v>
      </c>
    </row>
    <row r="112" spans="1:52">
      <c r="A112" s="18">
        <v>4</v>
      </c>
      <c r="B112" s="18">
        <v>20</v>
      </c>
      <c r="C112" s="19">
        <v>111</v>
      </c>
      <c r="D112" s="15">
        <v>2</v>
      </c>
      <c r="E112" s="15">
        <v>2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1.5</v>
      </c>
      <c r="Q112" s="15">
        <v>0</v>
      </c>
      <c r="R112" s="15">
        <v>0</v>
      </c>
      <c r="S112" s="15">
        <v>0</v>
      </c>
      <c r="T112" s="15">
        <v>0</v>
      </c>
      <c r="U112" s="15">
        <v>8.5428051599999999E-2</v>
      </c>
      <c r="V112" s="15">
        <v>0</v>
      </c>
      <c r="W112" s="15">
        <v>5.6</v>
      </c>
      <c r="X112" s="15">
        <v>0</v>
      </c>
      <c r="Y112" s="15">
        <v>0.6</v>
      </c>
      <c r="Z112" s="15">
        <v>0</v>
      </c>
      <c r="AA112" s="15">
        <v>0</v>
      </c>
      <c r="AB112" s="15">
        <v>0</v>
      </c>
      <c r="AC112" s="15">
        <v>13.2</v>
      </c>
      <c r="AD112" s="15">
        <v>0</v>
      </c>
      <c r="AE112" s="15">
        <v>0</v>
      </c>
      <c r="AF112" s="15">
        <v>0</v>
      </c>
      <c r="AG112" s="15">
        <v>0.1</v>
      </c>
      <c r="AH112" s="15">
        <v>3.6</v>
      </c>
      <c r="AI112" s="15">
        <v>2.2000000000000002</v>
      </c>
      <c r="AJ112" s="15">
        <v>0</v>
      </c>
      <c r="AK112" s="24">
        <v>0</v>
      </c>
      <c r="AL112" s="15">
        <v>0</v>
      </c>
      <c r="AM112" s="13">
        <v>13.7</v>
      </c>
      <c r="AN112" s="13">
        <v>3.5</v>
      </c>
      <c r="AO112" s="13">
        <v>0</v>
      </c>
      <c r="AP112" s="13">
        <v>7.6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0.5</v>
      </c>
      <c r="AX112" s="13">
        <v>0</v>
      </c>
      <c r="AY112" s="14">
        <v>0</v>
      </c>
      <c r="AZ112" s="1">
        <v>3.1</v>
      </c>
    </row>
    <row r="113" spans="1:52">
      <c r="A113" s="18">
        <v>4</v>
      </c>
      <c r="B113" s="18">
        <v>21</v>
      </c>
      <c r="C113" s="19">
        <v>112</v>
      </c>
      <c r="D113" s="15">
        <v>3.5</v>
      </c>
      <c r="E113" s="15">
        <v>3.5</v>
      </c>
      <c r="F113" s="15">
        <v>11.5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1.6</v>
      </c>
      <c r="O113" s="15">
        <v>0</v>
      </c>
      <c r="P113" s="15">
        <v>0.1</v>
      </c>
      <c r="Q113" s="15">
        <v>0</v>
      </c>
      <c r="R113" s="15">
        <v>0</v>
      </c>
      <c r="S113" s="15">
        <v>4.4000000000000004</v>
      </c>
      <c r="T113" s="15">
        <v>0</v>
      </c>
      <c r="U113" s="15">
        <v>0.23492714190000002</v>
      </c>
      <c r="V113" s="15">
        <v>0</v>
      </c>
      <c r="W113" s="15">
        <v>3.2</v>
      </c>
      <c r="X113" s="15">
        <v>0</v>
      </c>
      <c r="Y113" s="15">
        <v>29</v>
      </c>
      <c r="Z113" s="15">
        <v>5.3</v>
      </c>
      <c r="AA113" s="15">
        <v>0</v>
      </c>
      <c r="AB113" s="15">
        <v>0</v>
      </c>
      <c r="AC113" s="15">
        <v>3.1</v>
      </c>
      <c r="AD113" s="15">
        <v>0</v>
      </c>
      <c r="AE113" s="15">
        <v>0</v>
      </c>
      <c r="AF113" s="15">
        <v>0</v>
      </c>
      <c r="AG113" s="15">
        <v>3.4</v>
      </c>
      <c r="AH113" s="15">
        <v>0.5</v>
      </c>
      <c r="AI113" s="15">
        <v>0</v>
      </c>
      <c r="AJ113" s="15">
        <v>0</v>
      </c>
      <c r="AK113" s="24">
        <v>0</v>
      </c>
      <c r="AL113" s="15">
        <v>0.2</v>
      </c>
      <c r="AM113" s="13">
        <v>0</v>
      </c>
      <c r="AN113" s="13">
        <v>0</v>
      </c>
      <c r="AO113" s="13">
        <v>0</v>
      </c>
      <c r="AP113" s="13">
        <v>6.4</v>
      </c>
      <c r="AQ113" s="13">
        <v>0</v>
      </c>
      <c r="AR113" s="13">
        <v>0</v>
      </c>
      <c r="AS113" s="13">
        <v>1.4</v>
      </c>
      <c r="AT113" s="13">
        <v>0</v>
      </c>
      <c r="AU113" s="13">
        <v>0</v>
      </c>
      <c r="AV113" s="13">
        <v>0</v>
      </c>
      <c r="AW113" s="13">
        <v>1.9</v>
      </c>
      <c r="AX113" s="13">
        <v>0</v>
      </c>
      <c r="AY113" s="14">
        <v>0</v>
      </c>
      <c r="AZ113" s="1">
        <v>0</v>
      </c>
    </row>
    <row r="114" spans="1:52">
      <c r="A114" s="18">
        <v>4</v>
      </c>
      <c r="B114" s="18">
        <v>22</v>
      </c>
      <c r="C114" s="19">
        <v>113</v>
      </c>
      <c r="D114" s="15">
        <v>0</v>
      </c>
      <c r="E114" s="15">
        <v>0</v>
      </c>
      <c r="F114" s="15">
        <v>0</v>
      </c>
      <c r="G114" s="15">
        <v>0</v>
      </c>
      <c r="H114" s="15">
        <v>1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3.1</v>
      </c>
      <c r="O114" s="15">
        <v>0</v>
      </c>
      <c r="P114" s="15">
        <v>1.6</v>
      </c>
      <c r="Q114" s="15">
        <v>0</v>
      </c>
      <c r="R114" s="15">
        <v>0</v>
      </c>
      <c r="S114" s="15">
        <v>0</v>
      </c>
      <c r="T114" s="15">
        <v>2.13570129E-2</v>
      </c>
      <c r="U114" s="15">
        <v>2.13570129E-2</v>
      </c>
      <c r="V114" s="15">
        <v>0.5</v>
      </c>
      <c r="W114" s="15">
        <v>3.6</v>
      </c>
      <c r="X114" s="15">
        <v>0.1</v>
      </c>
      <c r="Y114" s="15">
        <v>3.2</v>
      </c>
      <c r="Z114" s="15">
        <v>8.8000000000000007</v>
      </c>
      <c r="AA114" s="15">
        <v>1.8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24">
        <v>0</v>
      </c>
      <c r="AL114" s="15">
        <v>0</v>
      </c>
      <c r="AM114" s="13">
        <v>0</v>
      </c>
      <c r="AN114" s="13">
        <v>1.6</v>
      </c>
      <c r="AO114" s="13">
        <v>0</v>
      </c>
      <c r="AP114" s="13">
        <v>8.1</v>
      </c>
      <c r="AQ114" s="13">
        <v>0.2</v>
      </c>
      <c r="AR114" s="13">
        <v>0</v>
      </c>
      <c r="AS114" s="13">
        <v>0</v>
      </c>
      <c r="AT114" s="13">
        <v>0</v>
      </c>
      <c r="AU114" s="13">
        <v>0</v>
      </c>
      <c r="AV114" s="13">
        <v>4</v>
      </c>
      <c r="AW114" s="13">
        <v>1</v>
      </c>
      <c r="AX114" s="13">
        <v>0</v>
      </c>
      <c r="AY114" s="14">
        <v>0</v>
      </c>
      <c r="AZ114" s="1">
        <v>0</v>
      </c>
    </row>
    <row r="115" spans="1:52">
      <c r="A115" s="18">
        <v>4</v>
      </c>
      <c r="B115" s="18">
        <v>23</v>
      </c>
      <c r="C115" s="19">
        <v>114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0.14844006900000001</v>
      </c>
      <c r="U115" s="15">
        <v>0.57663934830000008</v>
      </c>
      <c r="V115" s="15">
        <v>8.3000000000000007</v>
      </c>
      <c r="W115" s="15">
        <v>0</v>
      </c>
      <c r="X115" s="15">
        <v>0.5</v>
      </c>
      <c r="Y115" s="15">
        <v>20.100000000000001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0.7</v>
      </c>
      <c r="AI115" s="15">
        <v>0</v>
      </c>
      <c r="AJ115" s="15">
        <v>0</v>
      </c>
      <c r="AK115" s="24">
        <v>0</v>
      </c>
      <c r="AL115" s="15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5.9</v>
      </c>
      <c r="AV115" s="13">
        <v>0</v>
      </c>
      <c r="AW115" s="13">
        <v>0</v>
      </c>
      <c r="AX115" s="13">
        <v>0.2</v>
      </c>
      <c r="AY115" s="14">
        <v>0</v>
      </c>
      <c r="AZ115" s="1">
        <v>0</v>
      </c>
    </row>
    <row r="116" spans="1:52">
      <c r="A116" s="18">
        <v>4</v>
      </c>
      <c r="B116" s="18">
        <v>24</v>
      </c>
      <c r="C116" s="19">
        <v>115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1</v>
      </c>
      <c r="K116" s="15">
        <v>0</v>
      </c>
      <c r="L116" s="15">
        <v>0</v>
      </c>
      <c r="M116" s="15">
        <v>8.3000000000000007</v>
      </c>
      <c r="N116" s="15">
        <v>0.1</v>
      </c>
      <c r="O116" s="15">
        <v>0</v>
      </c>
      <c r="P116" s="15">
        <v>0</v>
      </c>
      <c r="Q116" s="15">
        <v>0</v>
      </c>
      <c r="R116" s="15">
        <v>0</v>
      </c>
      <c r="S116" s="15">
        <v>8.3000000000000007</v>
      </c>
      <c r="T116" s="15">
        <v>0.42714025799999999</v>
      </c>
      <c r="U116" s="15">
        <v>0.1708561032</v>
      </c>
      <c r="V116" s="15">
        <v>0</v>
      </c>
      <c r="W116" s="15">
        <v>0</v>
      </c>
      <c r="X116" s="15">
        <v>13.5</v>
      </c>
      <c r="Y116" s="15">
        <v>16.2</v>
      </c>
      <c r="Z116" s="15">
        <v>5.7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6.6</v>
      </c>
      <c r="AI116" s="15">
        <v>0</v>
      </c>
      <c r="AJ116" s="15">
        <v>0</v>
      </c>
      <c r="AK116" s="24">
        <v>0</v>
      </c>
      <c r="AL116" s="15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6</v>
      </c>
      <c r="AR116" s="13">
        <v>3.4</v>
      </c>
      <c r="AS116" s="13">
        <v>0</v>
      </c>
      <c r="AT116" s="13">
        <v>0</v>
      </c>
      <c r="AU116" s="13">
        <v>0.1</v>
      </c>
      <c r="AV116" s="13">
        <v>0</v>
      </c>
      <c r="AW116" s="13">
        <v>0</v>
      </c>
      <c r="AX116" s="13">
        <v>0</v>
      </c>
      <c r="AY116" s="14">
        <v>0</v>
      </c>
      <c r="AZ116" s="1">
        <v>0.2</v>
      </c>
    </row>
    <row r="117" spans="1:52">
      <c r="A117" s="18">
        <v>4</v>
      </c>
      <c r="B117" s="18">
        <v>25</v>
      </c>
      <c r="C117" s="19">
        <v>116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11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1.4399493427000001</v>
      </c>
      <c r="U117" s="15">
        <v>1.9434881738999998</v>
      </c>
      <c r="V117" s="15">
        <v>0</v>
      </c>
      <c r="W117" s="15">
        <v>0</v>
      </c>
      <c r="X117" s="15">
        <v>0.3</v>
      </c>
      <c r="Y117" s="15">
        <v>0</v>
      </c>
      <c r="Z117" s="15">
        <v>0</v>
      </c>
      <c r="AA117" s="15">
        <v>0</v>
      </c>
      <c r="AB117" s="15">
        <v>1</v>
      </c>
      <c r="AC117" s="15">
        <v>2.7</v>
      </c>
      <c r="AD117" s="15">
        <v>0</v>
      </c>
      <c r="AE117" s="15">
        <v>0</v>
      </c>
      <c r="AF117" s="15">
        <v>0</v>
      </c>
      <c r="AG117" s="15">
        <v>0</v>
      </c>
      <c r="AH117" s="15">
        <v>4.9000000000000004</v>
      </c>
      <c r="AI117" s="15">
        <v>0</v>
      </c>
      <c r="AJ117" s="15">
        <v>0</v>
      </c>
      <c r="AK117" s="24">
        <v>0</v>
      </c>
      <c r="AL117" s="15">
        <v>0</v>
      </c>
      <c r="AM117" s="13">
        <v>0</v>
      </c>
      <c r="AN117" s="13">
        <v>0</v>
      </c>
      <c r="AO117" s="13">
        <v>0</v>
      </c>
      <c r="AP117" s="13">
        <v>2.1</v>
      </c>
      <c r="AQ117" s="13">
        <v>0</v>
      </c>
      <c r="AR117" s="13">
        <v>0.3</v>
      </c>
      <c r="AS117" s="13">
        <v>0</v>
      </c>
      <c r="AT117" s="13">
        <v>0</v>
      </c>
      <c r="AU117" s="13">
        <v>5.0999999999999996</v>
      </c>
      <c r="AV117" s="13">
        <v>0</v>
      </c>
      <c r="AW117" s="13">
        <v>0</v>
      </c>
      <c r="AX117" s="13">
        <v>0</v>
      </c>
      <c r="AY117" s="14">
        <v>1.5</v>
      </c>
      <c r="AZ117" s="1">
        <v>1.5</v>
      </c>
    </row>
    <row r="118" spans="1:52">
      <c r="A118" s="18">
        <v>4</v>
      </c>
      <c r="B118" s="18">
        <v>26</v>
      </c>
      <c r="C118" s="19">
        <v>117</v>
      </c>
      <c r="D118" s="15">
        <v>0.1</v>
      </c>
      <c r="E118" s="15">
        <v>0.1</v>
      </c>
      <c r="F118" s="15">
        <v>0</v>
      </c>
      <c r="G118" s="15">
        <v>0</v>
      </c>
      <c r="H118" s="15">
        <v>0</v>
      </c>
      <c r="I118" s="15">
        <v>0</v>
      </c>
      <c r="J118" s="15">
        <v>1</v>
      </c>
      <c r="K118" s="15">
        <v>0</v>
      </c>
      <c r="L118" s="15">
        <v>0</v>
      </c>
      <c r="M118" s="15">
        <v>0.8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0.27764116770000002</v>
      </c>
      <c r="U118" s="15">
        <v>0.23492714190000002</v>
      </c>
      <c r="V118" s="15">
        <v>0.4</v>
      </c>
      <c r="W118" s="15">
        <v>0</v>
      </c>
      <c r="X118" s="15">
        <v>0.1</v>
      </c>
      <c r="Y118" s="15">
        <v>0</v>
      </c>
      <c r="Z118" s="15">
        <v>4.5</v>
      </c>
      <c r="AA118" s="15">
        <v>0</v>
      </c>
      <c r="AB118" s="15">
        <v>0.2</v>
      </c>
      <c r="AC118" s="15">
        <v>5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2.4</v>
      </c>
      <c r="AK118" s="24">
        <v>0</v>
      </c>
      <c r="AL118" s="15">
        <v>0</v>
      </c>
      <c r="AM118" s="13">
        <v>11.2</v>
      </c>
      <c r="AN118" s="13">
        <v>0</v>
      </c>
      <c r="AO118" s="13">
        <v>1.1000000000000001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0.8</v>
      </c>
      <c r="AV118" s="13">
        <v>0</v>
      </c>
      <c r="AW118" s="13">
        <v>0</v>
      </c>
      <c r="AX118" s="13">
        <v>0</v>
      </c>
      <c r="AY118" s="14">
        <v>0</v>
      </c>
      <c r="AZ118" s="1">
        <v>0.4</v>
      </c>
    </row>
    <row r="119" spans="1:52">
      <c r="A119" s="18">
        <v>4</v>
      </c>
      <c r="B119" s="18">
        <v>27</v>
      </c>
      <c r="C119" s="19">
        <v>118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0.8</v>
      </c>
      <c r="M119" s="15">
        <v>0</v>
      </c>
      <c r="N119" s="15">
        <v>0</v>
      </c>
      <c r="O119" s="15">
        <v>5.6</v>
      </c>
      <c r="P119" s="15">
        <v>0</v>
      </c>
      <c r="Q119" s="15">
        <v>0</v>
      </c>
      <c r="R119" s="15">
        <v>0</v>
      </c>
      <c r="S119" s="15">
        <v>0</v>
      </c>
      <c r="T119" s="15">
        <v>2.13570129E-2</v>
      </c>
      <c r="U119" s="15">
        <v>0</v>
      </c>
      <c r="V119" s="15">
        <v>2.5</v>
      </c>
      <c r="W119" s="15">
        <v>0</v>
      </c>
      <c r="X119" s="15">
        <v>0</v>
      </c>
      <c r="Y119" s="15">
        <v>0</v>
      </c>
      <c r="Z119" s="15">
        <v>3.1</v>
      </c>
      <c r="AA119" s="15">
        <v>0</v>
      </c>
      <c r="AB119" s="15">
        <v>0</v>
      </c>
      <c r="AC119" s="15">
        <v>0.3</v>
      </c>
      <c r="AD119" s="15">
        <v>0.1</v>
      </c>
      <c r="AE119" s="15">
        <v>0</v>
      </c>
      <c r="AF119" s="15">
        <v>2.4</v>
      </c>
      <c r="AG119" s="15">
        <v>0</v>
      </c>
      <c r="AH119" s="15">
        <v>6.9</v>
      </c>
      <c r="AI119" s="15">
        <v>0</v>
      </c>
      <c r="AJ119" s="15">
        <v>0</v>
      </c>
      <c r="AK119" s="24">
        <v>0</v>
      </c>
      <c r="AL119" s="15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6.8</v>
      </c>
      <c r="AV119" s="13">
        <v>0</v>
      </c>
      <c r="AW119" s="13">
        <v>0</v>
      </c>
      <c r="AX119" s="13">
        <v>0</v>
      </c>
      <c r="AY119" s="14">
        <v>0</v>
      </c>
      <c r="AZ119" s="1">
        <v>0</v>
      </c>
    </row>
    <row r="120" spans="1:52">
      <c r="A120" s="18">
        <v>4</v>
      </c>
      <c r="B120" s="18">
        <v>28</v>
      </c>
      <c r="C120" s="19">
        <v>119</v>
      </c>
      <c r="D120" s="15">
        <v>2.5</v>
      </c>
      <c r="E120" s="15">
        <v>2.5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2</v>
      </c>
      <c r="L120" s="15">
        <v>0</v>
      </c>
      <c r="M120" s="15">
        <v>0</v>
      </c>
      <c r="N120" s="15">
        <v>2.8</v>
      </c>
      <c r="O120" s="15">
        <v>8.5</v>
      </c>
      <c r="P120" s="15">
        <v>0</v>
      </c>
      <c r="Q120" s="15">
        <v>0</v>
      </c>
      <c r="R120" s="15">
        <v>0</v>
      </c>
      <c r="S120" s="15">
        <v>0</v>
      </c>
      <c r="T120" s="15">
        <v>4.8672922654999997</v>
      </c>
      <c r="U120" s="15">
        <v>0</v>
      </c>
      <c r="V120" s="15">
        <v>1</v>
      </c>
      <c r="W120" s="15">
        <v>0</v>
      </c>
      <c r="X120" s="15">
        <v>0</v>
      </c>
      <c r="Y120" s="15">
        <v>0</v>
      </c>
      <c r="Z120" s="15">
        <v>8</v>
      </c>
      <c r="AA120" s="15">
        <v>0</v>
      </c>
      <c r="AB120" s="15">
        <v>0.4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0.3</v>
      </c>
      <c r="AI120" s="15">
        <v>0</v>
      </c>
      <c r="AJ120" s="15">
        <v>0</v>
      </c>
      <c r="AK120" s="24">
        <v>0</v>
      </c>
      <c r="AL120" s="15">
        <v>0</v>
      </c>
      <c r="AM120" s="13">
        <v>0.3</v>
      </c>
      <c r="AN120" s="13">
        <v>0.5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0.1</v>
      </c>
      <c r="AV120" s="13">
        <v>0</v>
      </c>
      <c r="AW120" s="13">
        <v>0</v>
      </c>
      <c r="AX120" s="13">
        <v>0</v>
      </c>
      <c r="AY120" s="14">
        <v>0</v>
      </c>
      <c r="AZ120" s="1">
        <v>0</v>
      </c>
    </row>
    <row r="121" spans="1:52">
      <c r="A121" s="18">
        <v>4</v>
      </c>
      <c r="B121" s="18">
        <v>29</v>
      </c>
      <c r="C121" s="19">
        <v>120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3.5</v>
      </c>
      <c r="K121" s="15">
        <v>0</v>
      </c>
      <c r="L121" s="15">
        <v>0</v>
      </c>
      <c r="M121" s="15">
        <v>1.8</v>
      </c>
      <c r="N121" s="15">
        <v>1.3</v>
      </c>
      <c r="O121" s="15">
        <v>4.3</v>
      </c>
      <c r="P121" s="15">
        <v>0</v>
      </c>
      <c r="Q121" s="15">
        <v>0</v>
      </c>
      <c r="R121" s="15">
        <v>0</v>
      </c>
      <c r="S121" s="15">
        <v>0</v>
      </c>
      <c r="T121" s="15">
        <v>1.1808432929999999</v>
      </c>
      <c r="U121" s="15">
        <v>0</v>
      </c>
      <c r="V121" s="15">
        <v>8.5</v>
      </c>
      <c r="W121" s="15">
        <v>0</v>
      </c>
      <c r="X121" s="15">
        <v>0</v>
      </c>
      <c r="Y121" s="15">
        <v>0</v>
      </c>
      <c r="Z121" s="15">
        <v>1.8</v>
      </c>
      <c r="AA121" s="15">
        <v>0</v>
      </c>
      <c r="AB121" s="15">
        <v>0</v>
      </c>
      <c r="AC121" s="15">
        <v>1.1000000000000001</v>
      </c>
      <c r="AD121" s="15">
        <v>0</v>
      </c>
      <c r="AE121" s="15">
        <v>0</v>
      </c>
      <c r="AF121" s="15">
        <v>0</v>
      </c>
      <c r="AG121" s="15">
        <v>0</v>
      </c>
      <c r="AH121" s="15">
        <v>5.2</v>
      </c>
      <c r="AI121" s="15">
        <v>0</v>
      </c>
      <c r="AJ121" s="15">
        <v>0</v>
      </c>
      <c r="AK121" s="24">
        <v>0</v>
      </c>
      <c r="AL121" s="15">
        <v>0</v>
      </c>
      <c r="AM121" s="13">
        <v>9.1</v>
      </c>
      <c r="AN121" s="13">
        <v>0</v>
      </c>
      <c r="AO121" s="13">
        <v>0</v>
      </c>
      <c r="AP121" s="13">
        <v>0</v>
      </c>
      <c r="AQ121" s="13">
        <v>0</v>
      </c>
      <c r="AR121" s="13">
        <v>1.5</v>
      </c>
      <c r="AS121" s="13">
        <v>0</v>
      </c>
      <c r="AT121" s="13">
        <v>0</v>
      </c>
      <c r="AU121" s="13">
        <v>7.4</v>
      </c>
      <c r="AV121" s="13">
        <v>0</v>
      </c>
      <c r="AW121" s="13">
        <v>0</v>
      </c>
      <c r="AX121" s="13">
        <v>0</v>
      </c>
      <c r="AY121" s="14">
        <v>0</v>
      </c>
      <c r="AZ121" s="1">
        <v>0</v>
      </c>
    </row>
    <row r="122" spans="1:52">
      <c r="A122" s="18">
        <v>4</v>
      </c>
      <c r="B122" s="18">
        <v>30</v>
      </c>
      <c r="C122" s="19">
        <v>121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4.9000000000000004</v>
      </c>
      <c r="N122" s="15">
        <v>2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0.2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1.2</v>
      </c>
      <c r="AF122" s="15">
        <v>0</v>
      </c>
      <c r="AG122" s="15">
        <v>7.7</v>
      </c>
      <c r="AH122" s="15">
        <v>0</v>
      </c>
      <c r="AI122" s="15">
        <v>0</v>
      </c>
      <c r="AJ122" s="15">
        <v>0</v>
      </c>
      <c r="AK122" s="24">
        <v>0</v>
      </c>
      <c r="AL122" s="15">
        <v>0</v>
      </c>
      <c r="AM122" s="13">
        <v>8.1999999999999993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0.1</v>
      </c>
      <c r="AV122" s="13">
        <v>0</v>
      </c>
      <c r="AW122" s="13">
        <v>0</v>
      </c>
      <c r="AX122" s="13">
        <v>1.3</v>
      </c>
      <c r="AY122" s="14">
        <v>0</v>
      </c>
      <c r="AZ122" s="1">
        <v>0</v>
      </c>
    </row>
    <row r="123" spans="1:52">
      <c r="A123" s="18">
        <v>5</v>
      </c>
      <c r="B123" s="18">
        <v>1</v>
      </c>
      <c r="C123" s="19">
        <v>122</v>
      </c>
      <c r="D123" s="15">
        <v>0</v>
      </c>
      <c r="E123" s="15">
        <v>0</v>
      </c>
      <c r="F123" s="15">
        <v>0</v>
      </c>
      <c r="G123" s="15">
        <v>2.2000000000000002</v>
      </c>
      <c r="H123" s="15">
        <v>0</v>
      </c>
      <c r="I123" s="15">
        <v>0</v>
      </c>
      <c r="J123" s="15">
        <v>6.5</v>
      </c>
      <c r="K123" s="15">
        <v>0</v>
      </c>
      <c r="L123" s="15">
        <v>0</v>
      </c>
      <c r="M123" s="15">
        <v>1.5</v>
      </c>
      <c r="N123" s="15">
        <v>5.5</v>
      </c>
      <c r="O123" s="15">
        <v>0</v>
      </c>
      <c r="P123" s="15">
        <v>0</v>
      </c>
      <c r="Q123" s="15">
        <v>0</v>
      </c>
      <c r="R123" s="15">
        <v>2.4639256217000001</v>
      </c>
      <c r="S123" s="15">
        <v>0</v>
      </c>
      <c r="T123" s="15">
        <v>0</v>
      </c>
      <c r="U123" s="15">
        <v>2.13570129E-2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6</v>
      </c>
      <c r="AK123" s="24">
        <v>0</v>
      </c>
      <c r="AL123" s="15">
        <v>0</v>
      </c>
      <c r="AM123" s="13">
        <v>6.4</v>
      </c>
      <c r="AN123" s="13">
        <v>0</v>
      </c>
      <c r="AO123" s="13">
        <v>0</v>
      </c>
      <c r="AP123" s="13">
        <v>0</v>
      </c>
      <c r="AQ123" s="13">
        <v>0</v>
      </c>
      <c r="AR123" s="13">
        <v>0.2</v>
      </c>
      <c r="AS123" s="13">
        <v>0</v>
      </c>
      <c r="AT123" s="13">
        <v>0</v>
      </c>
      <c r="AU123" s="13">
        <v>0</v>
      </c>
      <c r="AV123" s="13">
        <v>0</v>
      </c>
      <c r="AW123" s="13">
        <v>0.4</v>
      </c>
      <c r="AX123" s="13">
        <v>0.2</v>
      </c>
      <c r="AY123" s="14">
        <v>0</v>
      </c>
      <c r="AZ123" s="1">
        <v>0</v>
      </c>
    </row>
    <row r="124" spans="1:52">
      <c r="A124" s="18">
        <v>5</v>
      </c>
      <c r="B124" s="18">
        <v>2</v>
      </c>
      <c r="C124" s="19">
        <v>123</v>
      </c>
      <c r="D124" s="15">
        <v>0</v>
      </c>
      <c r="E124" s="15">
        <v>0</v>
      </c>
      <c r="F124" s="15">
        <v>0</v>
      </c>
      <c r="G124" s="15">
        <v>1</v>
      </c>
      <c r="H124" s="15">
        <v>0</v>
      </c>
      <c r="I124" s="15">
        <v>0</v>
      </c>
      <c r="J124" s="15">
        <v>17</v>
      </c>
      <c r="K124" s="15">
        <v>0</v>
      </c>
      <c r="L124" s="15">
        <v>0</v>
      </c>
      <c r="M124" s="15">
        <v>0.1</v>
      </c>
      <c r="N124" s="15">
        <v>1.5</v>
      </c>
      <c r="O124" s="15">
        <v>0</v>
      </c>
      <c r="P124" s="15">
        <v>0</v>
      </c>
      <c r="Q124" s="15">
        <v>0</v>
      </c>
      <c r="R124" s="15">
        <v>2.13570129E-2</v>
      </c>
      <c r="S124" s="15">
        <v>2.13570129E-2</v>
      </c>
      <c r="T124" s="15">
        <v>0</v>
      </c>
      <c r="U124" s="15">
        <v>2.13570129E-2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24">
        <v>0</v>
      </c>
      <c r="AL124" s="15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2.1</v>
      </c>
      <c r="AS124" s="13">
        <v>0</v>
      </c>
      <c r="AT124" s="13">
        <v>0</v>
      </c>
      <c r="AU124" s="13">
        <v>0</v>
      </c>
      <c r="AV124" s="13">
        <v>0</v>
      </c>
      <c r="AW124" s="13">
        <v>0.6</v>
      </c>
      <c r="AX124" s="13">
        <v>0</v>
      </c>
      <c r="AY124" s="14">
        <v>2.4</v>
      </c>
      <c r="AZ124" s="1">
        <v>7.4</v>
      </c>
    </row>
    <row r="125" spans="1:52">
      <c r="A125" s="18">
        <v>5</v>
      </c>
      <c r="B125" s="18">
        <v>3</v>
      </c>
      <c r="C125" s="19">
        <v>124</v>
      </c>
      <c r="D125" s="15">
        <v>0</v>
      </c>
      <c r="E125" s="15">
        <v>0</v>
      </c>
      <c r="F125" s="15">
        <v>0</v>
      </c>
      <c r="G125" s="15">
        <v>0.1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7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0.1708561032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15.5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24">
        <v>0</v>
      </c>
      <c r="AL125" s="15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1.6</v>
      </c>
      <c r="AS125" s="13">
        <v>0</v>
      </c>
      <c r="AT125" s="13">
        <v>0</v>
      </c>
      <c r="AU125" s="13">
        <v>0.2</v>
      </c>
      <c r="AV125" s="13">
        <v>0</v>
      </c>
      <c r="AW125" s="13">
        <v>0</v>
      </c>
      <c r="AX125" s="13">
        <v>0</v>
      </c>
      <c r="AY125" s="14">
        <v>0</v>
      </c>
      <c r="AZ125" s="1">
        <v>0.2</v>
      </c>
    </row>
    <row r="126" spans="1:52">
      <c r="A126" s="18">
        <v>5</v>
      </c>
      <c r="B126" s="18">
        <v>4</v>
      </c>
      <c r="C126" s="19">
        <v>125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0.8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0.23492714190000002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24">
        <v>0</v>
      </c>
      <c r="AL126" s="15">
        <v>0</v>
      </c>
      <c r="AM126" s="13">
        <v>0</v>
      </c>
      <c r="AN126" s="13">
        <v>3.3</v>
      </c>
      <c r="AO126" s="13">
        <v>0</v>
      </c>
      <c r="AP126" s="13">
        <v>7.6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4">
        <v>0</v>
      </c>
      <c r="AZ126" s="1">
        <v>0</v>
      </c>
    </row>
    <row r="127" spans="1:52">
      <c r="A127" s="18">
        <v>5</v>
      </c>
      <c r="B127" s="18">
        <v>5</v>
      </c>
      <c r="C127" s="19">
        <v>126</v>
      </c>
      <c r="D127" s="15">
        <v>0</v>
      </c>
      <c r="E127" s="15">
        <v>0</v>
      </c>
      <c r="F127" s="15">
        <v>1.5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1.2</v>
      </c>
      <c r="M127" s="15">
        <v>0</v>
      </c>
      <c r="N127" s="15">
        <v>0.3</v>
      </c>
      <c r="O127" s="15">
        <v>0</v>
      </c>
      <c r="P127" s="15">
        <v>0</v>
      </c>
      <c r="Q127" s="15">
        <v>0</v>
      </c>
      <c r="R127" s="15">
        <v>0</v>
      </c>
      <c r="S127" s="15">
        <v>1.1555738249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0.7</v>
      </c>
      <c r="AB127" s="15">
        <v>0</v>
      </c>
      <c r="AC127" s="15">
        <v>0</v>
      </c>
      <c r="AD127" s="15">
        <v>0</v>
      </c>
      <c r="AE127" s="15">
        <v>5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24">
        <v>0</v>
      </c>
      <c r="AL127" s="15">
        <v>0</v>
      </c>
      <c r="AM127" s="13">
        <v>0</v>
      </c>
      <c r="AN127" s="13">
        <v>0</v>
      </c>
      <c r="AO127" s="13">
        <v>2.5</v>
      </c>
      <c r="AP127" s="13">
        <v>0.9</v>
      </c>
      <c r="AQ127" s="13">
        <v>0</v>
      </c>
      <c r="AR127" s="13">
        <v>0</v>
      </c>
      <c r="AS127" s="13">
        <v>0</v>
      </c>
      <c r="AT127" s="13">
        <v>0</v>
      </c>
      <c r="AU127" s="13">
        <v>1.7</v>
      </c>
      <c r="AV127" s="13">
        <v>0</v>
      </c>
      <c r="AW127" s="13">
        <v>0</v>
      </c>
      <c r="AX127" s="13">
        <v>0</v>
      </c>
      <c r="AY127" s="14">
        <v>0</v>
      </c>
      <c r="AZ127" s="1">
        <v>0</v>
      </c>
    </row>
    <row r="128" spans="1:52">
      <c r="A128" s="18">
        <v>5</v>
      </c>
      <c r="B128" s="18">
        <v>6</v>
      </c>
      <c r="C128" s="19">
        <v>127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1.2156500478000001</v>
      </c>
      <c r="T128" s="15">
        <v>0</v>
      </c>
      <c r="U128" s="15">
        <v>4.060044113</v>
      </c>
      <c r="V128" s="15">
        <v>0</v>
      </c>
      <c r="W128" s="15">
        <v>0.4</v>
      </c>
      <c r="X128" s="15">
        <v>0</v>
      </c>
      <c r="Y128" s="15">
        <v>0</v>
      </c>
      <c r="Z128" s="15">
        <v>1.3</v>
      </c>
      <c r="AA128" s="15">
        <v>0</v>
      </c>
      <c r="AB128" s="15">
        <v>0</v>
      </c>
      <c r="AC128" s="15">
        <v>0</v>
      </c>
      <c r="AD128" s="15">
        <v>0</v>
      </c>
      <c r="AE128" s="15">
        <v>4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24">
        <v>0</v>
      </c>
      <c r="AL128" s="15">
        <v>0</v>
      </c>
      <c r="AM128" s="13">
        <v>0</v>
      </c>
      <c r="AN128" s="13">
        <v>2.9</v>
      </c>
      <c r="AO128" s="13">
        <v>0</v>
      </c>
      <c r="AP128" s="13">
        <v>1.4</v>
      </c>
      <c r="AQ128" s="13">
        <v>0</v>
      </c>
      <c r="AR128" s="13">
        <v>0</v>
      </c>
      <c r="AS128" s="13">
        <v>0</v>
      </c>
      <c r="AT128" s="13">
        <v>0</v>
      </c>
      <c r="AU128" s="13">
        <v>0.2</v>
      </c>
      <c r="AV128" s="13">
        <v>0</v>
      </c>
      <c r="AW128" s="13">
        <v>0</v>
      </c>
      <c r="AX128" s="13">
        <v>0</v>
      </c>
      <c r="AY128" s="14">
        <v>0</v>
      </c>
      <c r="AZ128" s="1">
        <v>0</v>
      </c>
    </row>
    <row r="129" spans="1:52">
      <c r="A129" s="18">
        <v>5</v>
      </c>
      <c r="B129" s="18">
        <v>7</v>
      </c>
      <c r="C129" s="19">
        <v>128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1.9324479587000001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11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24">
        <v>0</v>
      </c>
      <c r="AL129" s="15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1.4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4">
        <v>0</v>
      </c>
      <c r="AZ129" s="1">
        <v>0</v>
      </c>
    </row>
    <row r="130" spans="1:52">
      <c r="A130" s="18">
        <v>5</v>
      </c>
      <c r="B130" s="18">
        <v>8</v>
      </c>
      <c r="C130" s="19">
        <v>129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5.3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0.32035519349999997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4</v>
      </c>
      <c r="AB130" s="15">
        <v>5.7</v>
      </c>
      <c r="AC130" s="15">
        <v>0</v>
      </c>
      <c r="AD130" s="15">
        <v>0</v>
      </c>
      <c r="AE130" s="15">
        <v>3.2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24">
        <v>0</v>
      </c>
      <c r="AL130" s="15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4">
        <v>0</v>
      </c>
      <c r="AZ130" s="1">
        <v>0</v>
      </c>
    </row>
    <row r="131" spans="1:52">
      <c r="A131" s="18">
        <v>5</v>
      </c>
      <c r="B131" s="18">
        <v>9</v>
      </c>
      <c r="C131" s="19">
        <v>130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0.6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2.13570129E-2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8</v>
      </c>
      <c r="AC131" s="15">
        <v>0</v>
      </c>
      <c r="AD131" s="15">
        <v>0</v>
      </c>
      <c r="AE131" s="15">
        <v>6.4</v>
      </c>
      <c r="AF131" s="15">
        <v>0</v>
      </c>
      <c r="AG131" s="15">
        <v>0</v>
      </c>
      <c r="AH131" s="15">
        <v>4.4000000000000004</v>
      </c>
      <c r="AI131" s="15">
        <v>0</v>
      </c>
      <c r="AJ131" s="15">
        <v>0</v>
      </c>
      <c r="AK131" s="24">
        <v>0</v>
      </c>
      <c r="AL131" s="15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4">
        <v>0.5</v>
      </c>
      <c r="AZ131" s="1">
        <v>0</v>
      </c>
    </row>
    <row r="132" spans="1:52">
      <c r="A132" s="18">
        <v>5</v>
      </c>
      <c r="B132" s="18">
        <v>10</v>
      </c>
      <c r="C132" s="19">
        <v>131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0.74579576399999992</v>
      </c>
      <c r="V132" s="15">
        <v>0</v>
      </c>
      <c r="W132" s="15">
        <v>0</v>
      </c>
      <c r="X132" s="15">
        <v>0</v>
      </c>
      <c r="Y132" s="15">
        <v>0.1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0.3</v>
      </c>
      <c r="AI132" s="15">
        <v>0</v>
      </c>
      <c r="AJ132" s="15">
        <v>0</v>
      </c>
      <c r="AK132" s="24">
        <v>0</v>
      </c>
      <c r="AL132" s="15">
        <v>0</v>
      </c>
      <c r="AM132" s="13">
        <v>0</v>
      </c>
      <c r="AN132" s="13">
        <v>0</v>
      </c>
      <c r="AO132" s="13">
        <v>0</v>
      </c>
      <c r="AP132" s="13">
        <v>5.2</v>
      </c>
      <c r="AQ132" s="13">
        <v>0</v>
      </c>
      <c r="AR132" s="13">
        <v>0</v>
      </c>
      <c r="AS132" s="13">
        <v>0</v>
      </c>
      <c r="AT132" s="13">
        <v>0</v>
      </c>
      <c r="AU132" s="13">
        <v>1.7</v>
      </c>
      <c r="AV132" s="13">
        <v>0</v>
      </c>
      <c r="AW132" s="13">
        <v>3.8</v>
      </c>
      <c r="AX132" s="13">
        <v>0</v>
      </c>
      <c r="AY132" s="14">
        <v>6.7</v>
      </c>
      <c r="AZ132" s="1">
        <v>0</v>
      </c>
    </row>
    <row r="133" spans="1:52">
      <c r="A133" s="18">
        <v>5</v>
      </c>
      <c r="B133" s="18">
        <v>11</v>
      </c>
      <c r="C133" s="19">
        <v>132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2.13570129E-2</v>
      </c>
      <c r="T133" s="15">
        <v>0</v>
      </c>
      <c r="U133" s="15">
        <v>2.13570129E-2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24">
        <v>0</v>
      </c>
      <c r="AL133" s="15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4">
        <v>0</v>
      </c>
      <c r="AZ133" s="1">
        <v>0</v>
      </c>
    </row>
    <row r="134" spans="1:52">
      <c r="A134" s="18">
        <v>5</v>
      </c>
      <c r="B134" s="18">
        <v>12</v>
      </c>
      <c r="C134" s="19">
        <v>133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0.1</v>
      </c>
      <c r="L134" s="15">
        <v>0</v>
      </c>
      <c r="M134" s="15">
        <v>0</v>
      </c>
      <c r="N134" s="15">
        <v>0</v>
      </c>
      <c r="O134" s="15">
        <v>2.9</v>
      </c>
      <c r="P134" s="15">
        <v>0</v>
      </c>
      <c r="Q134" s="15">
        <v>0</v>
      </c>
      <c r="R134" s="15">
        <v>0</v>
      </c>
      <c r="S134" s="15">
        <v>0.69864301520000005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24">
        <v>0</v>
      </c>
      <c r="AL134" s="15">
        <v>0</v>
      </c>
      <c r="AM134" s="13">
        <v>0</v>
      </c>
      <c r="AN134" s="13">
        <v>0</v>
      </c>
      <c r="AO134" s="13">
        <v>3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7.3</v>
      </c>
      <c r="AV134" s="13">
        <v>1</v>
      </c>
      <c r="AW134" s="13">
        <v>0</v>
      </c>
      <c r="AX134" s="13">
        <v>0</v>
      </c>
      <c r="AY134" s="14">
        <v>0</v>
      </c>
      <c r="AZ134" s="1">
        <v>0</v>
      </c>
    </row>
    <row r="135" spans="1:52">
      <c r="A135" s="18">
        <v>5</v>
      </c>
      <c r="B135" s="18">
        <v>13</v>
      </c>
      <c r="C135" s="19">
        <v>134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0.1</v>
      </c>
      <c r="L135" s="15">
        <v>0</v>
      </c>
      <c r="M135" s="15">
        <v>0</v>
      </c>
      <c r="N135" s="15">
        <v>0</v>
      </c>
      <c r="O135" s="15">
        <v>1.2</v>
      </c>
      <c r="P135" s="15">
        <v>0</v>
      </c>
      <c r="Q135" s="15">
        <v>0</v>
      </c>
      <c r="R135" s="15">
        <v>0</v>
      </c>
      <c r="S135" s="15">
        <v>0</v>
      </c>
      <c r="T135" s="15">
        <v>7.474337189499999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0.2</v>
      </c>
      <c r="AK135" s="24">
        <v>0</v>
      </c>
      <c r="AL135" s="15">
        <v>0</v>
      </c>
      <c r="AM135" s="13">
        <v>0</v>
      </c>
      <c r="AN135" s="13">
        <v>0</v>
      </c>
      <c r="AO135" s="13">
        <v>4.5999999999999996</v>
      </c>
      <c r="AP135" s="13">
        <v>0</v>
      </c>
      <c r="AQ135" s="13">
        <v>0</v>
      </c>
      <c r="AR135" s="13">
        <v>0</v>
      </c>
      <c r="AS135" s="13">
        <v>0.1</v>
      </c>
      <c r="AT135" s="13">
        <v>0</v>
      </c>
      <c r="AU135" s="13">
        <v>0</v>
      </c>
      <c r="AV135" s="13">
        <v>0.8</v>
      </c>
      <c r="AW135" s="13">
        <v>0</v>
      </c>
      <c r="AX135" s="13">
        <v>0</v>
      </c>
      <c r="AY135" s="14">
        <v>0</v>
      </c>
      <c r="AZ135" s="1">
        <v>0</v>
      </c>
    </row>
    <row r="136" spans="1:52">
      <c r="A136" s="18">
        <v>5</v>
      </c>
      <c r="B136" s="18">
        <v>14</v>
      </c>
      <c r="C136" s="19">
        <v>135</v>
      </c>
      <c r="D136" s="15">
        <v>0</v>
      </c>
      <c r="E136" s="15">
        <v>0</v>
      </c>
      <c r="F136" s="15">
        <v>0</v>
      </c>
      <c r="G136" s="15">
        <v>0</v>
      </c>
      <c r="H136" s="15">
        <v>0.1</v>
      </c>
      <c r="I136" s="15">
        <v>0</v>
      </c>
      <c r="J136" s="15">
        <v>1.8</v>
      </c>
      <c r="K136" s="15">
        <v>0</v>
      </c>
      <c r="L136" s="15">
        <v>0</v>
      </c>
      <c r="M136" s="15">
        <v>0</v>
      </c>
      <c r="N136" s="15">
        <v>0</v>
      </c>
      <c r="O136" s="15">
        <v>0.1</v>
      </c>
      <c r="P136" s="15">
        <v>0</v>
      </c>
      <c r="Q136" s="15">
        <v>0</v>
      </c>
      <c r="R136" s="15">
        <v>0</v>
      </c>
      <c r="S136" s="15">
        <v>0</v>
      </c>
      <c r="T136" s="15">
        <v>1.2643499529</v>
      </c>
      <c r="U136" s="15">
        <v>0.23090677399999998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24">
        <v>0</v>
      </c>
      <c r="AL136" s="15">
        <v>0</v>
      </c>
      <c r="AM136" s="13">
        <v>0</v>
      </c>
      <c r="AN136" s="13">
        <v>0</v>
      </c>
      <c r="AO136" s="13">
        <v>12.6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0.1</v>
      </c>
      <c r="AV136" s="13">
        <v>0</v>
      </c>
      <c r="AW136" s="13">
        <v>0</v>
      </c>
      <c r="AX136" s="13">
        <v>0</v>
      </c>
      <c r="AY136" s="14">
        <v>0</v>
      </c>
      <c r="AZ136" s="1">
        <v>0</v>
      </c>
    </row>
    <row r="137" spans="1:52">
      <c r="A137" s="18">
        <v>5</v>
      </c>
      <c r="B137" s="18">
        <v>15</v>
      </c>
      <c r="C137" s="19">
        <v>136</v>
      </c>
      <c r="D137" s="15">
        <v>0</v>
      </c>
      <c r="E137" s="15">
        <v>0</v>
      </c>
      <c r="F137" s="15">
        <v>9</v>
      </c>
      <c r="G137" s="15">
        <v>0</v>
      </c>
      <c r="H137" s="15">
        <v>0.8</v>
      </c>
      <c r="I137" s="15">
        <v>0</v>
      </c>
      <c r="J137" s="15">
        <v>0.8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1.1513573048999999</v>
      </c>
      <c r="U137" s="15">
        <v>0</v>
      </c>
      <c r="V137" s="15">
        <v>0</v>
      </c>
      <c r="W137" s="15">
        <v>0</v>
      </c>
      <c r="X137" s="15">
        <v>0</v>
      </c>
      <c r="Y137" s="15">
        <v>0.1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24">
        <v>0</v>
      </c>
      <c r="AL137" s="15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4">
        <v>0</v>
      </c>
      <c r="AZ137" s="1">
        <v>0</v>
      </c>
    </row>
    <row r="138" spans="1:52">
      <c r="A138" s="18">
        <v>5</v>
      </c>
      <c r="B138" s="18">
        <v>16</v>
      </c>
      <c r="C138" s="19">
        <v>137</v>
      </c>
      <c r="D138" s="15">
        <v>0</v>
      </c>
      <c r="E138" s="15">
        <v>0</v>
      </c>
      <c r="F138" s="15">
        <v>10</v>
      </c>
      <c r="G138" s="15">
        <v>0</v>
      </c>
      <c r="H138" s="15">
        <v>0.5</v>
      </c>
      <c r="I138" s="15">
        <v>0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0.66459731190000004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1.2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24">
        <v>0</v>
      </c>
      <c r="AL138" s="15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5.8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4">
        <v>0</v>
      </c>
      <c r="AZ138" s="1">
        <v>0</v>
      </c>
    </row>
    <row r="139" spans="1:52">
      <c r="A139" s="18">
        <v>5</v>
      </c>
      <c r="B139" s="18">
        <v>17</v>
      </c>
      <c r="C139" s="19">
        <v>138</v>
      </c>
      <c r="D139" s="15">
        <v>0</v>
      </c>
      <c r="E139" s="15">
        <v>0</v>
      </c>
      <c r="F139" s="15">
        <v>1</v>
      </c>
      <c r="G139" s="15">
        <v>0</v>
      </c>
      <c r="H139" s="15">
        <v>0.1</v>
      </c>
      <c r="I139" s="15">
        <v>0</v>
      </c>
      <c r="J139" s="15">
        <v>0.5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0.5</v>
      </c>
      <c r="AJ139" s="15">
        <v>0</v>
      </c>
      <c r="AK139" s="24">
        <v>0</v>
      </c>
      <c r="AL139" s="15">
        <v>0</v>
      </c>
      <c r="AM139" s="13">
        <v>0</v>
      </c>
      <c r="AN139" s="13">
        <v>0</v>
      </c>
      <c r="AO139" s="13">
        <v>0</v>
      </c>
      <c r="AP139" s="13">
        <v>6.4</v>
      </c>
      <c r="AQ139" s="13">
        <v>0</v>
      </c>
      <c r="AR139" s="13">
        <v>0</v>
      </c>
      <c r="AS139" s="13">
        <v>0.2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4">
        <v>0</v>
      </c>
      <c r="AZ139" s="1">
        <v>0</v>
      </c>
    </row>
    <row r="140" spans="1:52">
      <c r="A140" s="18">
        <v>5</v>
      </c>
      <c r="B140" s="18">
        <v>18</v>
      </c>
      <c r="C140" s="19">
        <v>139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0.1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2.13570129E-2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24">
        <v>0</v>
      </c>
      <c r="AL140" s="15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4">
        <v>0</v>
      </c>
      <c r="AZ140" s="1">
        <v>0</v>
      </c>
    </row>
    <row r="141" spans="1:52">
      <c r="A141" s="18">
        <v>5</v>
      </c>
      <c r="B141" s="18">
        <v>19</v>
      </c>
      <c r="C141" s="19">
        <v>140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0.8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24">
        <v>0</v>
      </c>
      <c r="AL141" s="15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1.1000000000000001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4">
        <v>0</v>
      </c>
      <c r="AZ141" s="1">
        <v>0</v>
      </c>
    </row>
    <row r="142" spans="1:52">
      <c r="A142" s="18">
        <v>5</v>
      </c>
      <c r="B142" s="18">
        <v>20</v>
      </c>
      <c r="C142" s="19">
        <v>141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2.8</v>
      </c>
      <c r="Y142" s="15">
        <v>0.1</v>
      </c>
      <c r="Z142" s="15">
        <v>0</v>
      </c>
      <c r="AA142" s="15">
        <v>0</v>
      </c>
      <c r="AB142" s="15">
        <v>0</v>
      </c>
      <c r="AC142" s="15">
        <v>0</v>
      </c>
      <c r="AD142" s="15">
        <v>1.8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24">
        <v>0</v>
      </c>
      <c r="AL142" s="15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1.3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2.9</v>
      </c>
      <c r="AY142" s="14">
        <v>0</v>
      </c>
      <c r="AZ142" s="1">
        <v>0</v>
      </c>
    </row>
    <row r="143" spans="1:52">
      <c r="A143" s="18">
        <v>5</v>
      </c>
      <c r="B143" s="18">
        <v>21</v>
      </c>
      <c r="C143" s="19">
        <v>142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0.61935337410000002</v>
      </c>
      <c r="V143" s="15">
        <v>0</v>
      </c>
      <c r="W143" s="15">
        <v>0</v>
      </c>
      <c r="X143" s="15">
        <v>12.5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24">
        <v>1.4</v>
      </c>
      <c r="AL143" s="15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0.6</v>
      </c>
      <c r="AY143" s="14">
        <v>0</v>
      </c>
      <c r="AZ143" s="1">
        <v>0</v>
      </c>
    </row>
    <row r="144" spans="1:52">
      <c r="A144" s="18">
        <v>5</v>
      </c>
      <c r="B144" s="18">
        <v>22</v>
      </c>
      <c r="C144" s="19">
        <v>143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1.0037796063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24">
        <v>0</v>
      </c>
      <c r="AL144" s="15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4">
        <v>1.7</v>
      </c>
      <c r="AZ144" s="1">
        <v>0</v>
      </c>
    </row>
    <row r="145" spans="1:52">
      <c r="A145" s="18">
        <v>5</v>
      </c>
      <c r="B145" s="18">
        <v>23</v>
      </c>
      <c r="C145" s="19">
        <v>144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0.1708561032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24">
        <v>0</v>
      </c>
      <c r="AL145" s="15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4">
        <v>1.3</v>
      </c>
      <c r="AZ145" s="1">
        <v>0</v>
      </c>
    </row>
    <row r="146" spans="1:52">
      <c r="A146" s="18">
        <v>5</v>
      </c>
      <c r="B146" s="18">
        <v>24</v>
      </c>
      <c r="C146" s="19">
        <v>145</v>
      </c>
      <c r="D146" s="15">
        <v>0</v>
      </c>
      <c r="E146" s="15">
        <v>0</v>
      </c>
      <c r="F146" s="15">
        <v>0</v>
      </c>
      <c r="G146" s="15">
        <v>1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0.1</v>
      </c>
      <c r="Q146" s="15">
        <v>0</v>
      </c>
      <c r="R146" s="15">
        <v>0</v>
      </c>
      <c r="S146" s="15">
        <v>0</v>
      </c>
      <c r="T146" s="15">
        <v>0</v>
      </c>
      <c r="U146" s="15">
        <v>2.13570129E-2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0.2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24">
        <v>0</v>
      </c>
      <c r="AL146" s="15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4">
        <v>0</v>
      </c>
      <c r="AZ146" s="1">
        <v>0</v>
      </c>
    </row>
    <row r="147" spans="1:52">
      <c r="A147" s="18">
        <v>5</v>
      </c>
      <c r="B147" s="18">
        <v>25</v>
      </c>
      <c r="C147" s="19">
        <v>146</v>
      </c>
      <c r="D147" s="15">
        <v>0</v>
      </c>
      <c r="E147" s="15">
        <v>0</v>
      </c>
      <c r="F147" s="15">
        <v>0</v>
      </c>
      <c r="G147" s="15">
        <v>4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1.8</v>
      </c>
      <c r="Q147" s="15">
        <v>0</v>
      </c>
      <c r="R147" s="15">
        <v>0.14844006900000001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24">
        <v>0</v>
      </c>
      <c r="AL147" s="15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4">
        <v>0</v>
      </c>
      <c r="AZ147" s="1">
        <v>0</v>
      </c>
    </row>
    <row r="148" spans="1:52">
      <c r="A148" s="18">
        <v>5</v>
      </c>
      <c r="B148" s="18">
        <v>26</v>
      </c>
      <c r="C148" s="19">
        <v>147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1.2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24">
        <v>0</v>
      </c>
      <c r="AL148" s="15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0.2</v>
      </c>
      <c r="AY148" s="14">
        <v>0</v>
      </c>
      <c r="AZ148" s="1">
        <v>0</v>
      </c>
    </row>
    <row r="149" spans="1:52">
      <c r="A149" s="18">
        <v>5</v>
      </c>
      <c r="B149" s="18">
        <v>27</v>
      </c>
      <c r="C149" s="19">
        <v>148</v>
      </c>
      <c r="D149" s="15">
        <v>0</v>
      </c>
      <c r="E149" s="15">
        <v>0</v>
      </c>
      <c r="F149" s="15">
        <v>0</v>
      </c>
      <c r="G149" s="15">
        <v>1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24">
        <v>0</v>
      </c>
      <c r="AL149" s="15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11.3</v>
      </c>
      <c r="AY149" s="14">
        <v>0</v>
      </c>
      <c r="AZ149" s="1">
        <v>0</v>
      </c>
    </row>
    <row r="150" spans="1:52">
      <c r="A150" s="18">
        <v>5</v>
      </c>
      <c r="B150" s="18">
        <v>28</v>
      </c>
      <c r="C150" s="19">
        <v>149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0.3</v>
      </c>
      <c r="AH150" s="15">
        <v>0</v>
      </c>
      <c r="AI150" s="15">
        <v>0</v>
      </c>
      <c r="AJ150" s="15">
        <v>0</v>
      </c>
      <c r="AK150" s="24">
        <v>0</v>
      </c>
      <c r="AL150" s="15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4">
        <v>0</v>
      </c>
      <c r="AZ150" s="1">
        <v>0</v>
      </c>
    </row>
    <row r="151" spans="1:52">
      <c r="A151" s="18">
        <v>5</v>
      </c>
      <c r="B151" s="18">
        <v>29</v>
      </c>
      <c r="C151" s="19">
        <v>150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0.37934684299999999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0.1</v>
      </c>
      <c r="Z151" s="15">
        <v>0</v>
      </c>
      <c r="AA151" s="15">
        <v>0</v>
      </c>
      <c r="AB151" s="15">
        <v>0</v>
      </c>
      <c r="AC151" s="15">
        <v>3.5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24">
        <v>0</v>
      </c>
      <c r="AL151" s="15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4">
        <v>0</v>
      </c>
      <c r="AZ151" s="1">
        <v>0</v>
      </c>
    </row>
    <row r="152" spans="1:52">
      <c r="A152" s="18">
        <v>5</v>
      </c>
      <c r="B152" s="18">
        <v>30</v>
      </c>
      <c r="C152" s="19">
        <v>151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1.6493341000000002E-2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2.8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24">
        <v>0</v>
      </c>
      <c r="AL152" s="15">
        <v>0</v>
      </c>
      <c r="AM152" s="13">
        <v>0.6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4">
        <v>0</v>
      </c>
      <c r="AZ152" s="1">
        <v>0</v>
      </c>
    </row>
    <row r="153" spans="1:52">
      <c r="A153" s="18">
        <v>5</v>
      </c>
      <c r="B153" s="18">
        <v>31</v>
      </c>
      <c r="C153" s="19">
        <v>152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1.3</v>
      </c>
      <c r="Y153" s="15">
        <v>4.2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24">
        <v>0</v>
      </c>
      <c r="AL153" s="15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4">
        <v>0</v>
      </c>
      <c r="AZ153" s="1">
        <v>0</v>
      </c>
    </row>
    <row r="154" spans="1:52">
      <c r="A154" s="18">
        <v>6</v>
      </c>
      <c r="B154" s="18">
        <v>1</v>
      </c>
      <c r="C154" s="19">
        <v>153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1</v>
      </c>
      <c r="Z154" s="15">
        <v>0</v>
      </c>
      <c r="AA154" s="15">
        <v>0</v>
      </c>
      <c r="AB154" s="15">
        <v>0</v>
      </c>
      <c r="AC154" s="15">
        <v>1</v>
      </c>
      <c r="AD154" s="15">
        <v>0.3</v>
      </c>
      <c r="AE154" s="15">
        <v>0</v>
      </c>
      <c r="AF154" s="15">
        <v>0.4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4">
        <v>0</v>
      </c>
      <c r="AZ154" s="1"/>
    </row>
    <row r="155" spans="1:52">
      <c r="A155" s="18">
        <v>6</v>
      </c>
      <c r="B155" s="18">
        <v>2</v>
      </c>
      <c r="C155" s="19">
        <v>154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1.2</v>
      </c>
      <c r="Y155" s="15">
        <v>5</v>
      </c>
      <c r="Z155" s="15">
        <v>0</v>
      </c>
      <c r="AA155" s="15">
        <v>0</v>
      </c>
      <c r="AB155" s="15">
        <v>0</v>
      </c>
      <c r="AC155" s="15">
        <v>0.6</v>
      </c>
      <c r="AD155" s="15">
        <v>3.2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4">
        <v>0</v>
      </c>
      <c r="AZ155" s="1"/>
    </row>
    <row r="156" spans="1:52">
      <c r="A156" s="18">
        <v>6</v>
      </c>
      <c r="B156" s="18">
        <v>3</v>
      </c>
      <c r="C156" s="19">
        <v>155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11.2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4">
        <v>0</v>
      </c>
      <c r="AZ156" s="1"/>
    </row>
    <row r="157" spans="1:52">
      <c r="A157" s="18">
        <v>6</v>
      </c>
      <c r="B157" s="18">
        <v>4</v>
      </c>
      <c r="C157" s="19">
        <v>156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19.8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4">
        <v>0</v>
      </c>
      <c r="AZ157" s="1"/>
    </row>
    <row r="158" spans="1:52">
      <c r="A158" s="18">
        <v>6</v>
      </c>
      <c r="B158" s="18">
        <v>5</v>
      </c>
      <c r="C158" s="19">
        <v>157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2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4">
        <v>0</v>
      </c>
      <c r="AZ158" s="1"/>
    </row>
    <row r="159" spans="1:52">
      <c r="A159" s="18">
        <v>6</v>
      </c>
      <c r="B159" s="18">
        <v>6</v>
      </c>
      <c r="C159" s="19">
        <v>158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0.1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4">
        <v>0</v>
      </c>
      <c r="AZ159" s="1"/>
    </row>
    <row r="160" spans="1:52">
      <c r="A160" s="18">
        <v>6</v>
      </c>
      <c r="B160" s="18">
        <v>7</v>
      </c>
      <c r="C160" s="19">
        <v>159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0.1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4.5999999999999996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3">
        <v>0</v>
      </c>
      <c r="AN160" s="13">
        <v>0.5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4">
        <v>0</v>
      </c>
      <c r="AZ160" s="1"/>
    </row>
    <row r="161" spans="1:52">
      <c r="A161" s="18">
        <v>6</v>
      </c>
      <c r="B161" s="18">
        <v>8</v>
      </c>
      <c r="C161" s="19">
        <v>160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20.2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3">
        <v>0</v>
      </c>
      <c r="AN161" s="13">
        <v>0.1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4">
        <v>0</v>
      </c>
      <c r="AZ161" s="1"/>
    </row>
    <row r="162" spans="1:52">
      <c r="A162" s="18">
        <v>6</v>
      </c>
      <c r="B162" s="18">
        <v>9</v>
      </c>
      <c r="C162" s="19">
        <v>161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15.2</v>
      </c>
      <c r="AE162" s="15">
        <v>11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3">
        <v>0</v>
      </c>
      <c r="AN162" s="13">
        <v>1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4">
        <v>0</v>
      </c>
      <c r="AZ162" s="1"/>
    </row>
    <row r="163" spans="1:52">
      <c r="A163" s="18">
        <v>6</v>
      </c>
      <c r="B163" s="18">
        <v>10</v>
      </c>
      <c r="C163" s="19">
        <v>162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10.199999999999999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0.5</v>
      </c>
      <c r="AW163" s="13">
        <v>0</v>
      </c>
      <c r="AX163" s="13">
        <v>0</v>
      </c>
      <c r="AY163" s="14">
        <v>0</v>
      </c>
      <c r="AZ163" s="1"/>
    </row>
    <row r="164" spans="1:52">
      <c r="A164" s="18">
        <v>6</v>
      </c>
      <c r="B164" s="18">
        <v>11</v>
      </c>
      <c r="C164" s="19">
        <v>163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2.13570129E-2</v>
      </c>
      <c r="U164" s="15">
        <v>0</v>
      </c>
      <c r="V164" s="15">
        <v>0</v>
      </c>
      <c r="W164" s="15">
        <v>2.1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10.8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4">
        <v>0</v>
      </c>
      <c r="AZ164" s="1"/>
    </row>
    <row r="165" spans="1:52">
      <c r="A165" s="18">
        <v>6</v>
      </c>
      <c r="B165" s="18">
        <v>12</v>
      </c>
      <c r="C165" s="19">
        <v>164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4">
        <v>0</v>
      </c>
      <c r="AZ165" s="1"/>
    </row>
    <row r="166" spans="1:52">
      <c r="A166" s="18">
        <v>6</v>
      </c>
      <c r="B166" s="18">
        <v>13</v>
      </c>
      <c r="C166" s="19">
        <v>165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4">
        <v>0</v>
      </c>
      <c r="AZ166" s="1"/>
    </row>
    <row r="167" spans="1:52">
      <c r="A167" s="18">
        <v>6</v>
      </c>
      <c r="B167" s="18">
        <v>14</v>
      </c>
      <c r="C167" s="19">
        <v>166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2.13570129E-2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4">
        <v>0</v>
      </c>
      <c r="AZ167" s="1"/>
    </row>
    <row r="168" spans="1:52">
      <c r="A168" s="18">
        <v>6</v>
      </c>
      <c r="B168" s="18">
        <v>15</v>
      </c>
      <c r="C168" s="19">
        <v>167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0.4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4">
        <v>0</v>
      </c>
      <c r="AZ168" s="1"/>
    </row>
    <row r="169" spans="1:52">
      <c r="A169" s="18">
        <v>6</v>
      </c>
      <c r="B169" s="18">
        <v>16</v>
      </c>
      <c r="C169" s="19">
        <v>168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2.13570129E-2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3.4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4">
        <v>0</v>
      </c>
      <c r="AZ169" s="1"/>
    </row>
    <row r="170" spans="1:52">
      <c r="A170" s="18">
        <v>6</v>
      </c>
      <c r="B170" s="18">
        <v>17</v>
      </c>
      <c r="C170" s="19">
        <v>169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2.13570129E-2</v>
      </c>
      <c r="U170" s="15">
        <v>2.4605643795000001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1.2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4">
        <v>0</v>
      </c>
      <c r="AZ170" s="1"/>
    </row>
    <row r="171" spans="1:52">
      <c r="A171" s="18">
        <v>6</v>
      </c>
      <c r="B171" s="18">
        <v>18</v>
      </c>
      <c r="C171" s="19">
        <v>170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0.5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4">
        <v>0</v>
      </c>
      <c r="AZ171" s="1"/>
    </row>
    <row r="172" spans="1:52">
      <c r="A172" s="18">
        <v>6</v>
      </c>
      <c r="B172" s="18">
        <v>19</v>
      </c>
      <c r="C172" s="19">
        <v>171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2.2000000000000002</v>
      </c>
      <c r="Y172" s="15">
        <v>0</v>
      </c>
      <c r="Z172" s="15">
        <v>0</v>
      </c>
      <c r="AA172" s="15">
        <v>0</v>
      </c>
      <c r="AB172" s="15">
        <v>0</v>
      </c>
      <c r="AC172" s="15">
        <v>0.2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4.8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4">
        <v>0</v>
      </c>
      <c r="AZ172" s="1"/>
    </row>
    <row r="173" spans="1:52">
      <c r="A173" s="18">
        <v>6</v>
      </c>
      <c r="B173" s="18">
        <v>20</v>
      </c>
      <c r="C173" s="19">
        <v>172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1.1000000000000001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4">
        <v>0</v>
      </c>
      <c r="AZ173" s="1"/>
    </row>
    <row r="174" spans="1:52">
      <c r="A174" s="18">
        <v>6</v>
      </c>
      <c r="B174" s="18">
        <v>21</v>
      </c>
      <c r="C174" s="19">
        <v>173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4">
        <v>0</v>
      </c>
      <c r="AZ174" s="1"/>
    </row>
    <row r="175" spans="1:52">
      <c r="A175" s="18">
        <v>6</v>
      </c>
      <c r="B175" s="18">
        <v>22</v>
      </c>
      <c r="C175" s="19">
        <v>174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0.37289788199999996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3">
        <v>0</v>
      </c>
      <c r="AN175" s="13">
        <v>0</v>
      </c>
      <c r="AO175" s="13">
        <v>2.9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4">
        <v>0</v>
      </c>
      <c r="AZ175" s="1"/>
    </row>
    <row r="176" spans="1:52">
      <c r="A176" s="18">
        <v>6</v>
      </c>
      <c r="B176" s="18">
        <v>23</v>
      </c>
      <c r="C176" s="19">
        <v>175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0.1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0.6</v>
      </c>
      <c r="AU176" s="13">
        <v>0</v>
      </c>
      <c r="AV176" s="13">
        <v>0</v>
      </c>
      <c r="AW176" s="13">
        <v>0</v>
      </c>
      <c r="AX176" s="13">
        <v>0</v>
      </c>
      <c r="AY176" s="14">
        <v>0</v>
      </c>
      <c r="AZ176" s="1"/>
    </row>
    <row r="177" spans="1:52">
      <c r="A177" s="18">
        <v>6</v>
      </c>
      <c r="B177" s="18">
        <v>24</v>
      </c>
      <c r="C177" s="19">
        <v>176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1.5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4">
        <v>0</v>
      </c>
      <c r="AZ177" s="1"/>
    </row>
    <row r="178" spans="1:52">
      <c r="A178" s="18">
        <v>6</v>
      </c>
      <c r="B178" s="18">
        <v>25</v>
      </c>
      <c r="C178" s="19">
        <v>177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0.5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4">
        <v>0</v>
      </c>
      <c r="AZ178" s="1"/>
    </row>
    <row r="179" spans="1:52">
      <c r="A179" s="18">
        <v>6</v>
      </c>
      <c r="B179" s="18">
        <v>26</v>
      </c>
      <c r="C179" s="19">
        <v>178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0.1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4.3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0.4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4">
        <v>0</v>
      </c>
      <c r="AZ179" s="1"/>
    </row>
    <row r="180" spans="1:52">
      <c r="A180" s="18">
        <v>6</v>
      </c>
      <c r="B180" s="18">
        <v>27</v>
      </c>
      <c r="C180" s="19">
        <v>179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4">
        <v>0</v>
      </c>
      <c r="AZ180" s="1"/>
    </row>
    <row r="181" spans="1:52">
      <c r="A181" s="18">
        <v>6</v>
      </c>
      <c r="B181" s="18">
        <v>28</v>
      </c>
      <c r="C181" s="19">
        <v>180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2.13570129E-2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4">
        <v>0</v>
      </c>
      <c r="AZ181" s="1"/>
    </row>
    <row r="182" spans="1:52">
      <c r="A182" s="18">
        <v>6</v>
      </c>
      <c r="B182" s="18">
        <v>29</v>
      </c>
      <c r="C182" s="19">
        <v>181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1.6493341000000002E-2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3">
        <v>0</v>
      </c>
      <c r="AN182" s="13">
        <v>0</v>
      </c>
      <c r="AO182" s="13">
        <v>0</v>
      </c>
      <c r="AP182" s="13">
        <v>1.8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4">
        <v>0.2</v>
      </c>
      <c r="AZ182" s="1"/>
    </row>
    <row r="183" spans="1:52">
      <c r="A183" s="18">
        <v>6</v>
      </c>
      <c r="B183" s="18">
        <v>30</v>
      </c>
      <c r="C183" s="19">
        <v>182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5.4343694900000003E-2</v>
      </c>
      <c r="U183" s="15">
        <v>0</v>
      </c>
      <c r="V183" s="15">
        <v>1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9.8000000000000007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3">
        <v>0</v>
      </c>
      <c r="AN183" s="13">
        <v>0</v>
      </c>
      <c r="AO183" s="13">
        <v>0</v>
      </c>
      <c r="AP183" s="13">
        <v>3.4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4">
        <v>1.2</v>
      </c>
      <c r="AZ183" s="1"/>
    </row>
    <row r="184" spans="1:52">
      <c r="A184" s="18">
        <v>7</v>
      </c>
      <c r="B184" s="18">
        <v>1</v>
      </c>
      <c r="C184" s="19">
        <v>183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5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2.2000000000000002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4">
        <v>2.6</v>
      </c>
      <c r="AZ184" s="1"/>
    </row>
    <row r="185" spans="1:52">
      <c r="A185" s="18">
        <v>7</v>
      </c>
      <c r="B185" s="18">
        <v>2</v>
      </c>
      <c r="C185" s="19">
        <v>184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0.1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11.9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0.3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0.8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4">
        <v>1.3</v>
      </c>
      <c r="AZ185" s="1"/>
    </row>
    <row r="186" spans="1:52">
      <c r="A186" s="18">
        <v>7</v>
      </c>
      <c r="B186" s="18">
        <v>3</v>
      </c>
      <c r="C186" s="19">
        <v>185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8.5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1.2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4">
        <v>2.7</v>
      </c>
      <c r="AZ186" s="1"/>
    </row>
    <row r="187" spans="1:52">
      <c r="A187" s="18">
        <v>7</v>
      </c>
      <c r="B187" s="18">
        <v>4</v>
      </c>
      <c r="C187" s="19">
        <v>186</v>
      </c>
      <c r="D187" s="15">
        <v>0</v>
      </c>
      <c r="E187" s="15">
        <v>0</v>
      </c>
      <c r="F187" s="15">
        <v>0</v>
      </c>
      <c r="G187" s="15">
        <v>0.1</v>
      </c>
      <c r="H187" s="15">
        <v>1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2.13570129E-2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4">
        <v>0</v>
      </c>
      <c r="AZ187" s="1"/>
    </row>
    <row r="188" spans="1:52">
      <c r="A188" s="18">
        <v>7</v>
      </c>
      <c r="B188" s="18">
        <v>5</v>
      </c>
      <c r="C188" s="19">
        <v>187</v>
      </c>
      <c r="D188" s="15">
        <v>0</v>
      </c>
      <c r="E188" s="15">
        <v>0</v>
      </c>
      <c r="F188" s="15">
        <v>0</v>
      </c>
      <c r="G188" s="15">
        <v>10.5</v>
      </c>
      <c r="H188" s="15">
        <v>9.5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0.86738107580000001</v>
      </c>
      <c r="T188" s="15">
        <v>0.2989981806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3">
        <v>0</v>
      </c>
      <c r="AN188" s="13">
        <v>0</v>
      </c>
      <c r="AO188" s="13">
        <v>0.5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4">
        <v>0</v>
      </c>
      <c r="AZ188" s="1"/>
    </row>
    <row r="189" spans="1:52">
      <c r="A189" s="18">
        <v>7</v>
      </c>
      <c r="B189" s="18">
        <v>6</v>
      </c>
      <c r="C189" s="19">
        <v>188</v>
      </c>
      <c r="D189" s="15">
        <v>0</v>
      </c>
      <c r="E189" s="15">
        <v>0</v>
      </c>
      <c r="F189" s="15">
        <v>0</v>
      </c>
      <c r="G189" s="15">
        <v>2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0.1708561032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3">
        <v>0</v>
      </c>
      <c r="AN189" s="13">
        <v>0</v>
      </c>
      <c r="AO189" s="13">
        <v>0.8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4">
        <v>0</v>
      </c>
      <c r="AZ189" s="1"/>
    </row>
    <row r="190" spans="1:52">
      <c r="A190" s="18">
        <v>7</v>
      </c>
      <c r="B190" s="18">
        <v>7</v>
      </c>
      <c r="C190" s="19">
        <v>189</v>
      </c>
      <c r="D190" s="15">
        <v>0</v>
      </c>
      <c r="E190" s="15">
        <v>0</v>
      </c>
      <c r="F190" s="15">
        <v>0</v>
      </c>
      <c r="G190" s="15">
        <v>1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0.44849727090000002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4">
        <v>0</v>
      </c>
      <c r="AZ190" s="1"/>
    </row>
    <row r="191" spans="1:52">
      <c r="A191" s="18">
        <v>7</v>
      </c>
      <c r="B191" s="18">
        <v>8</v>
      </c>
      <c r="C191" s="19">
        <v>190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0.59799636119999999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4">
        <v>0</v>
      </c>
      <c r="AZ191" s="1"/>
    </row>
    <row r="192" spans="1:52">
      <c r="A192" s="18">
        <v>7</v>
      </c>
      <c r="B192" s="18">
        <v>9</v>
      </c>
      <c r="C192" s="19">
        <v>191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3">
        <v>0</v>
      </c>
      <c r="AN192" s="13">
        <v>0</v>
      </c>
      <c r="AO192" s="13">
        <v>0</v>
      </c>
      <c r="AP192" s="13">
        <v>1.5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4">
        <v>0</v>
      </c>
      <c r="AZ192" s="1"/>
    </row>
    <row r="193" spans="1:52">
      <c r="A193" s="18">
        <v>7</v>
      </c>
      <c r="B193" s="18">
        <v>10</v>
      </c>
      <c r="C193" s="19">
        <v>192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2.8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3">
        <v>0</v>
      </c>
      <c r="AN193" s="13">
        <v>0</v>
      </c>
      <c r="AO193" s="13">
        <v>0</v>
      </c>
      <c r="AP193" s="13">
        <v>3.6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4">
        <v>0</v>
      </c>
      <c r="AZ193" s="1"/>
    </row>
    <row r="194" spans="1:52">
      <c r="A194" s="18">
        <v>7</v>
      </c>
      <c r="B194" s="18">
        <v>11</v>
      </c>
      <c r="C194" s="19">
        <v>193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0.2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0.80794541099999995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3">
        <v>0</v>
      </c>
      <c r="AN194" s="13">
        <v>0</v>
      </c>
      <c r="AO194" s="13">
        <v>0</v>
      </c>
      <c r="AP194" s="13">
        <v>0.5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4">
        <v>0</v>
      </c>
      <c r="AZ194" s="1"/>
    </row>
    <row r="195" spans="1:52">
      <c r="A195" s="18">
        <v>7</v>
      </c>
      <c r="B195" s="18">
        <v>12</v>
      </c>
      <c r="C195" s="19">
        <v>194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0.37934684299999999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4">
        <v>0</v>
      </c>
      <c r="AZ195" s="1"/>
    </row>
    <row r="196" spans="1:52">
      <c r="A196" s="18">
        <v>7</v>
      </c>
      <c r="B196" s="18">
        <v>13</v>
      </c>
      <c r="C196" s="19">
        <v>195</v>
      </c>
      <c r="D196" s="15">
        <v>0</v>
      </c>
      <c r="E196" s="15">
        <v>0</v>
      </c>
      <c r="F196" s="15">
        <v>0</v>
      </c>
      <c r="G196" s="15">
        <v>4.5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3">
        <v>0</v>
      </c>
      <c r="AN196" s="13">
        <v>0</v>
      </c>
      <c r="AO196" s="13">
        <v>0</v>
      </c>
      <c r="AP196" s="13">
        <v>0.9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4">
        <v>0</v>
      </c>
      <c r="AZ196" s="1"/>
    </row>
    <row r="197" spans="1:52">
      <c r="A197" s="18">
        <v>7</v>
      </c>
      <c r="B197" s="18">
        <v>14</v>
      </c>
      <c r="C197" s="19">
        <v>196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3">
        <v>0</v>
      </c>
      <c r="AN197" s="13">
        <v>0</v>
      </c>
      <c r="AO197" s="13">
        <v>0</v>
      </c>
      <c r="AP197" s="13">
        <v>4.5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4">
        <v>0</v>
      </c>
      <c r="AZ197" s="1"/>
    </row>
    <row r="198" spans="1:52">
      <c r="A198" s="18">
        <v>7</v>
      </c>
      <c r="B198" s="18">
        <v>15</v>
      </c>
      <c r="C198" s="19">
        <v>197</v>
      </c>
      <c r="D198" s="15">
        <v>0</v>
      </c>
      <c r="E198" s="15">
        <v>0</v>
      </c>
      <c r="F198" s="15">
        <v>0</v>
      </c>
      <c r="G198" s="15">
        <v>0.1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2.13570129E-2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0.1</v>
      </c>
      <c r="AD198" s="15">
        <v>0</v>
      </c>
      <c r="AE198" s="15">
        <v>0.6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4">
        <v>0</v>
      </c>
      <c r="AZ198" s="1"/>
    </row>
    <row r="199" spans="1:52">
      <c r="A199" s="18">
        <v>7</v>
      </c>
      <c r="B199" s="18">
        <v>16</v>
      </c>
      <c r="C199" s="19">
        <v>198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0.1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3">
        <v>0</v>
      </c>
      <c r="AN199" s="13">
        <v>0</v>
      </c>
      <c r="AO199" s="13">
        <v>0</v>
      </c>
      <c r="AP199" s="13">
        <v>0.9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4">
        <v>0</v>
      </c>
      <c r="AZ199" s="1"/>
    </row>
    <row r="200" spans="1:52">
      <c r="A200" s="18">
        <v>7</v>
      </c>
      <c r="B200" s="18">
        <v>17</v>
      </c>
      <c r="C200" s="19">
        <v>199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0.1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4">
        <v>0</v>
      </c>
      <c r="AZ200" s="1"/>
    </row>
    <row r="201" spans="1:52">
      <c r="A201" s="18">
        <v>7</v>
      </c>
      <c r="B201" s="18">
        <v>18</v>
      </c>
      <c r="C201" s="19">
        <v>200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0.3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4">
        <v>0</v>
      </c>
      <c r="AZ201" s="1"/>
    </row>
    <row r="202" spans="1:52">
      <c r="A202" s="18">
        <v>7</v>
      </c>
      <c r="B202" s="18">
        <v>19</v>
      </c>
      <c r="C202" s="19">
        <v>201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5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2.13570129E-2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4">
        <v>0.9</v>
      </c>
      <c r="AZ202" s="1"/>
    </row>
    <row r="203" spans="1:52">
      <c r="A203" s="18">
        <v>7</v>
      </c>
      <c r="B203" s="18">
        <v>20</v>
      </c>
      <c r="C203" s="19">
        <v>202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0.9</v>
      </c>
      <c r="AX203" s="13">
        <v>0</v>
      </c>
      <c r="AY203" s="14">
        <v>0</v>
      </c>
      <c r="AZ203" s="1"/>
    </row>
    <row r="204" spans="1:52">
      <c r="A204" s="18">
        <v>7</v>
      </c>
      <c r="B204" s="18">
        <v>21</v>
      </c>
      <c r="C204" s="19">
        <v>203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4">
        <v>0</v>
      </c>
      <c r="AZ204" s="1"/>
    </row>
    <row r="205" spans="1:52">
      <c r="A205" s="18">
        <v>7</v>
      </c>
      <c r="B205" s="18">
        <v>22</v>
      </c>
      <c r="C205" s="19">
        <v>204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4">
        <v>0</v>
      </c>
      <c r="AZ205" s="1"/>
    </row>
    <row r="206" spans="1:52">
      <c r="A206" s="18">
        <v>7</v>
      </c>
      <c r="B206" s="18">
        <v>23</v>
      </c>
      <c r="C206" s="19">
        <v>205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4">
        <v>0</v>
      </c>
      <c r="AZ206" s="1"/>
    </row>
    <row r="207" spans="1:52">
      <c r="A207" s="18">
        <v>7</v>
      </c>
      <c r="B207" s="18">
        <v>24</v>
      </c>
      <c r="C207" s="19">
        <v>206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4">
        <v>0</v>
      </c>
      <c r="AZ207" s="1"/>
    </row>
    <row r="208" spans="1:52">
      <c r="A208" s="18">
        <v>7</v>
      </c>
      <c r="B208" s="18">
        <v>25</v>
      </c>
      <c r="C208" s="19">
        <v>207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4">
        <v>0</v>
      </c>
      <c r="AZ208" s="1"/>
    </row>
    <row r="209" spans="1:52">
      <c r="A209" s="18">
        <v>7</v>
      </c>
      <c r="B209" s="18">
        <v>26</v>
      </c>
      <c r="C209" s="19">
        <v>208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4">
        <v>0</v>
      </c>
      <c r="AZ209" s="1"/>
    </row>
    <row r="210" spans="1:52">
      <c r="A210" s="18">
        <v>7</v>
      </c>
      <c r="B210" s="18">
        <v>27</v>
      </c>
      <c r="C210" s="19">
        <v>209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3">
        <v>0</v>
      </c>
      <c r="AN210" s="13">
        <v>4.0999999999999996</v>
      </c>
      <c r="AO210" s="13">
        <v>0</v>
      </c>
      <c r="AP210" s="13">
        <v>0.5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4">
        <v>0</v>
      </c>
      <c r="AZ210" s="1"/>
    </row>
    <row r="211" spans="1:52">
      <c r="A211" s="18">
        <v>7</v>
      </c>
      <c r="B211" s="18">
        <v>28</v>
      </c>
      <c r="C211" s="19">
        <v>210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4">
        <v>0</v>
      </c>
      <c r="AZ211" s="1"/>
    </row>
    <row r="212" spans="1:52">
      <c r="A212" s="18">
        <v>7</v>
      </c>
      <c r="B212" s="18">
        <v>29</v>
      </c>
      <c r="C212" s="19">
        <v>211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4">
        <v>0</v>
      </c>
      <c r="AZ212" s="1"/>
    </row>
    <row r="213" spans="1:52">
      <c r="A213" s="18">
        <v>7</v>
      </c>
      <c r="B213" s="18">
        <v>30</v>
      </c>
      <c r="C213" s="19">
        <v>212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4">
        <v>0</v>
      </c>
      <c r="AZ213" s="1"/>
    </row>
    <row r="214" spans="1:52">
      <c r="A214" s="18">
        <v>7</v>
      </c>
      <c r="B214" s="18">
        <v>31</v>
      </c>
      <c r="C214" s="19">
        <v>213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4">
        <v>0</v>
      </c>
      <c r="AZ214" s="1"/>
    </row>
    <row r="215" spans="1:52">
      <c r="A215" s="18">
        <v>8</v>
      </c>
      <c r="B215" s="18">
        <v>1</v>
      </c>
      <c r="C215" s="19">
        <v>214</v>
      </c>
      <c r="D215" s="15">
        <v>0</v>
      </c>
      <c r="E215" s="15">
        <v>0</v>
      </c>
      <c r="F215" s="15">
        <v>0</v>
      </c>
      <c r="G215" s="15">
        <v>0</v>
      </c>
      <c r="H215" s="15">
        <v>1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4">
        <v>0</v>
      </c>
      <c r="AZ215" s="1"/>
    </row>
    <row r="216" spans="1:52">
      <c r="A216" s="18">
        <v>8</v>
      </c>
      <c r="B216" s="18">
        <v>2</v>
      </c>
      <c r="C216" s="19">
        <v>215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0.5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4">
        <v>0</v>
      </c>
      <c r="AZ216" s="1"/>
    </row>
    <row r="217" spans="1:52">
      <c r="A217" s="18">
        <v>8</v>
      </c>
      <c r="B217" s="18">
        <v>3</v>
      </c>
      <c r="C217" s="19">
        <v>216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3">
        <v>0</v>
      </c>
      <c r="AN217" s="13">
        <v>0</v>
      </c>
      <c r="AO217" s="13">
        <v>0</v>
      </c>
      <c r="AP217" s="13">
        <v>0.9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4">
        <v>0</v>
      </c>
      <c r="AZ217" s="1"/>
    </row>
    <row r="218" spans="1:52">
      <c r="A218" s="18">
        <v>8</v>
      </c>
      <c r="B218" s="18">
        <v>4</v>
      </c>
      <c r="C218" s="19">
        <v>217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2.13570129E-2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3.4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4">
        <v>0</v>
      </c>
      <c r="AZ218" s="1"/>
    </row>
    <row r="219" spans="1:52">
      <c r="A219" s="18">
        <v>8</v>
      </c>
      <c r="B219" s="18">
        <v>5</v>
      </c>
      <c r="C219" s="19">
        <v>218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2.13570129E-2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4">
        <v>0</v>
      </c>
      <c r="AZ219" s="1"/>
    </row>
    <row r="220" spans="1:52">
      <c r="A220" s="18">
        <v>8</v>
      </c>
      <c r="B220" s="18">
        <v>6</v>
      </c>
      <c r="C220" s="19">
        <v>219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2.13570129E-2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24.7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0.1</v>
      </c>
      <c r="AR220" s="13">
        <v>0</v>
      </c>
      <c r="AS220" s="13">
        <v>4.4000000000000004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4">
        <v>0</v>
      </c>
      <c r="AZ220" s="1"/>
    </row>
    <row r="221" spans="1:52">
      <c r="A221" s="18">
        <v>8</v>
      </c>
      <c r="B221" s="18">
        <v>7</v>
      </c>
      <c r="C221" s="19">
        <v>220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1.5</v>
      </c>
      <c r="L221" s="15">
        <v>0</v>
      </c>
      <c r="M221" s="15">
        <v>0</v>
      </c>
      <c r="N221" s="15">
        <v>19</v>
      </c>
      <c r="O221" s="15">
        <v>0</v>
      </c>
      <c r="P221" s="15">
        <v>0</v>
      </c>
      <c r="Q221" s="15">
        <v>0</v>
      </c>
      <c r="R221" s="15">
        <v>0</v>
      </c>
      <c r="S221" s="15">
        <v>3.3689788599999999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3">
        <v>0</v>
      </c>
      <c r="AN221" s="13">
        <v>0.5</v>
      </c>
      <c r="AO221" s="13">
        <v>0</v>
      </c>
      <c r="AP221" s="13">
        <v>0</v>
      </c>
      <c r="AQ221" s="13">
        <v>0</v>
      </c>
      <c r="AR221" s="13">
        <v>0</v>
      </c>
      <c r="AS221" s="13">
        <v>0.1</v>
      </c>
      <c r="AT221" s="13">
        <v>0</v>
      </c>
      <c r="AU221" s="13">
        <v>0</v>
      </c>
      <c r="AV221" s="13">
        <v>0.4</v>
      </c>
      <c r="AW221" s="13">
        <v>0</v>
      </c>
      <c r="AX221" s="13">
        <v>0</v>
      </c>
      <c r="AY221" s="14">
        <v>0</v>
      </c>
      <c r="AZ221" s="1"/>
    </row>
    <row r="222" spans="1:52">
      <c r="A222" s="18">
        <v>8</v>
      </c>
      <c r="B222" s="18">
        <v>8</v>
      </c>
      <c r="C222" s="19">
        <v>221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4.7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0.7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3">
        <v>0</v>
      </c>
      <c r="AN222" s="13">
        <v>0</v>
      </c>
      <c r="AO222" s="13">
        <v>0</v>
      </c>
      <c r="AP222" s="13">
        <v>1.6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4">
        <v>0</v>
      </c>
      <c r="AZ222" s="1"/>
    </row>
    <row r="223" spans="1:52">
      <c r="A223" s="18">
        <v>8</v>
      </c>
      <c r="B223" s="18">
        <v>9</v>
      </c>
      <c r="C223" s="19">
        <v>222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2</v>
      </c>
      <c r="O223" s="15">
        <v>0</v>
      </c>
      <c r="P223" s="15">
        <v>0</v>
      </c>
      <c r="Q223" s="15">
        <v>0</v>
      </c>
      <c r="R223" s="15">
        <v>0</v>
      </c>
      <c r="S223" s="15">
        <v>0.1456563069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0.1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8.4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4">
        <v>0</v>
      </c>
      <c r="AZ223" s="1"/>
    </row>
    <row r="224" spans="1:52">
      <c r="A224" s="18">
        <v>8</v>
      </c>
      <c r="B224" s="18">
        <v>10</v>
      </c>
      <c r="C224" s="19">
        <v>223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0.2</v>
      </c>
      <c r="AX224" s="13">
        <v>0</v>
      </c>
      <c r="AY224" s="14">
        <v>0</v>
      </c>
      <c r="AZ224" s="1"/>
    </row>
    <row r="225" spans="1:52">
      <c r="A225" s="18">
        <v>8</v>
      </c>
      <c r="B225" s="18">
        <v>11</v>
      </c>
      <c r="C225" s="19">
        <v>224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2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5.7</v>
      </c>
      <c r="AH225" s="15">
        <v>0</v>
      </c>
      <c r="AI225" s="15">
        <v>0</v>
      </c>
      <c r="AJ225" s="15">
        <v>0</v>
      </c>
      <c r="AK225" s="15">
        <v>12.8</v>
      </c>
      <c r="AL225" s="15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0.1</v>
      </c>
      <c r="AU225" s="13">
        <v>0</v>
      </c>
      <c r="AV225" s="13">
        <v>0</v>
      </c>
      <c r="AW225" s="13">
        <v>0</v>
      </c>
      <c r="AX225" s="13">
        <v>0</v>
      </c>
      <c r="AY225" s="14">
        <v>0</v>
      </c>
      <c r="AZ225" s="1"/>
    </row>
    <row r="226" spans="1:52">
      <c r="A226" s="18">
        <v>8</v>
      </c>
      <c r="B226" s="18">
        <v>12</v>
      </c>
      <c r="C226" s="19">
        <v>225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3">
        <v>0</v>
      </c>
      <c r="AN226" s="13">
        <v>1.5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4">
        <v>0</v>
      </c>
      <c r="AZ226" s="1"/>
    </row>
    <row r="227" spans="1:52">
      <c r="A227" s="18">
        <v>8</v>
      </c>
      <c r="B227" s="18">
        <v>13</v>
      </c>
      <c r="C227" s="19">
        <v>226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0.3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2.6</v>
      </c>
      <c r="AK227" s="15">
        <v>0</v>
      </c>
      <c r="AL227" s="15">
        <v>0</v>
      </c>
      <c r="AM227" s="13">
        <v>0</v>
      </c>
      <c r="AN227" s="13">
        <v>2.2999999999999998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4">
        <v>0</v>
      </c>
      <c r="AZ227" s="1"/>
    </row>
    <row r="228" spans="1:52">
      <c r="A228" s="18">
        <v>8</v>
      </c>
      <c r="B228" s="18">
        <v>14</v>
      </c>
      <c r="C228" s="19">
        <v>227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2.13570129E-2</v>
      </c>
      <c r="U228" s="15">
        <v>0</v>
      </c>
      <c r="V228" s="15">
        <v>1.5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4">
        <v>0</v>
      </c>
      <c r="AZ228" s="1"/>
    </row>
    <row r="229" spans="1:52">
      <c r="A229" s="18">
        <v>8</v>
      </c>
      <c r="B229" s="18">
        <v>15</v>
      </c>
      <c r="C229" s="19">
        <v>228</v>
      </c>
      <c r="D229" s="15">
        <v>0</v>
      </c>
      <c r="E229" s="15">
        <v>0</v>
      </c>
      <c r="F229" s="15">
        <v>0</v>
      </c>
      <c r="G229" s="15">
        <v>8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2.13570129E-2</v>
      </c>
      <c r="U229" s="15">
        <v>0</v>
      </c>
      <c r="V229" s="15">
        <v>20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0.8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3">
        <v>0</v>
      </c>
      <c r="AN229" s="13">
        <v>2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4">
        <v>0</v>
      </c>
      <c r="AZ229" s="1"/>
    </row>
    <row r="230" spans="1:52">
      <c r="A230" s="18">
        <v>8</v>
      </c>
      <c r="B230" s="18">
        <v>16</v>
      </c>
      <c r="C230" s="19">
        <v>229</v>
      </c>
      <c r="D230" s="15">
        <v>0</v>
      </c>
      <c r="E230" s="15">
        <v>0</v>
      </c>
      <c r="F230" s="15">
        <v>0</v>
      </c>
      <c r="G230" s="15">
        <v>2.1</v>
      </c>
      <c r="H230" s="15">
        <v>0</v>
      </c>
      <c r="I230" s="15">
        <v>0</v>
      </c>
      <c r="J230" s="15">
        <v>0</v>
      </c>
      <c r="K230" s="15">
        <v>0</v>
      </c>
      <c r="L230" s="15">
        <v>0.1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2.13570129E-2</v>
      </c>
      <c r="U230" s="15">
        <v>0</v>
      </c>
      <c r="V230" s="15">
        <v>10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3">
        <v>0</v>
      </c>
      <c r="AN230" s="13">
        <v>0</v>
      </c>
      <c r="AO230" s="13">
        <v>4.4000000000000004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4">
        <v>0</v>
      </c>
      <c r="AZ230" s="1"/>
    </row>
    <row r="231" spans="1:52">
      <c r="A231" s="18">
        <v>8</v>
      </c>
      <c r="B231" s="18">
        <v>17</v>
      </c>
      <c r="C231" s="19">
        <v>230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8.1999999999999993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0.1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0.7</v>
      </c>
      <c r="AD231" s="15">
        <v>0</v>
      </c>
      <c r="AE231" s="15">
        <v>0</v>
      </c>
      <c r="AF231" s="15">
        <v>0</v>
      </c>
      <c r="AG231" s="15">
        <v>10</v>
      </c>
      <c r="AH231" s="15">
        <v>0</v>
      </c>
      <c r="AI231" s="15">
        <v>0</v>
      </c>
      <c r="AJ231" s="15">
        <v>1.5</v>
      </c>
      <c r="AK231" s="15">
        <v>0</v>
      </c>
      <c r="AL231" s="15">
        <v>0</v>
      </c>
      <c r="AM231" s="13">
        <v>0</v>
      </c>
      <c r="AN231" s="13">
        <v>0</v>
      </c>
      <c r="AO231" s="13">
        <v>4.8</v>
      </c>
      <c r="AP231" s="13">
        <v>5.5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4">
        <v>0</v>
      </c>
      <c r="AZ231" s="1"/>
    </row>
    <row r="232" spans="1:52">
      <c r="A232" s="18">
        <v>8</v>
      </c>
      <c r="B232" s="18">
        <v>18</v>
      </c>
      <c r="C232" s="19">
        <v>231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2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4.5</v>
      </c>
      <c r="V232" s="15">
        <v>8</v>
      </c>
      <c r="W232" s="15">
        <v>0</v>
      </c>
      <c r="X232" s="15">
        <v>10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1.9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3">
        <v>0</v>
      </c>
      <c r="AN232" s="13">
        <v>0</v>
      </c>
      <c r="AO232" s="13">
        <v>0</v>
      </c>
      <c r="AP232" s="13">
        <v>1</v>
      </c>
      <c r="AQ232" s="13">
        <v>0</v>
      </c>
      <c r="AR232" s="13">
        <v>2.7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4">
        <v>0</v>
      </c>
      <c r="AZ232" s="1"/>
    </row>
    <row r="233" spans="1:52">
      <c r="A233" s="18">
        <v>8</v>
      </c>
      <c r="B233" s="18">
        <v>19</v>
      </c>
      <c r="C233" s="19">
        <v>232</v>
      </c>
      <c r="D233" s="15">
        <v>0</v>
      </c>
      <c r="E233" s="15">
        <v>0</v>
      </c>
      <c r="F233" s="15">
        <v>0</v>
      </c>
      <c r="G233" s="15">
        <v>0.1</v>
      </c>
      <c r="H233" s="15">
        <v>3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3</v>
      </c>
      <c r="V233" s="15">
        <v>0</v>
      </c>
      <c r="W233" s="15">
        <v>0</v>
      </c>
      <c r="X233" s="15">
        <v>0</v>
      </c>
      <c r="Y233" s="15">
        <v>0</v>
      </c>
      <c r="Z233" s="15">
        <v>2.2999999999999998</v>
      </c>
      <c r="AA233" s="15">
        <v>1.2</v>
      </c>
      <c r="AB233" s="15">
        <v>0</v>
      </c>
      <c r="AC233" s="15">
        <v>0</v>
      </c>
      <c r="AD233" s="15">
        <v>0</v>
      </c>
      <c r="AE233" s="15">
        <v>0</v>
      </c>
      <c r="AF233" s="15">
        <v>1.1000000000000001</v>
      </c>
      <c r="AG233" s="15">
        <v>0.5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3">
        <v>0</v>
      </c>
      <c r="AN233" s="13">
        <v>0</v>
      </c>
      <c r="AO233" s="13">
        <v>1.6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4">
        <v>0</v>
      </c>
      <c r="AZ233" s="1"/>
    </row>
    <row r="234" spans="1:52">
      <c r="A234" s="18">
        <v>8</v>
      </c>
      <c r="B234" s="18">
        <v>20</v>
      </c>
      <c r="C234" s="19">
        <v>233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2.1</v>
      </c>
      <c r="AB234" s="15">
        <v>0</v>
      </c>
      <c r="AC234" s="15">
        <v>0.2</v>
      </c>
      <c r="AD234" s="15">
        <v>0</v>
      </c>
      <c r="AE234" s="15">
        <v>0</v>
      </c>
      <c r="AF234" s="15">
        <v>20</v>
      </c>
      <c r="AG234" s="15">
        <v>0.1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3">
        <v>0</v>
      </c>
      <c r="AN234" s="13">
        <v>0.5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1.3</v>
      </c>
      <c r="AU234" s="13">
        <v>0</v>
      </c>
      <c r="AV234" s="13">
        <v>0</v>
      </c>
      <c r="AW234" s="13">
        <v>0</v>
      </c>
      <c r="AX234" s="13">
        <v>0</v>
      </c>
      <c r="AY234" s="14">
        <v>0</v>
      </c>
      <c r="AZ234" s="1"/>
    </row>
    <row r="235" spans="1:52">
      <c r="A235" s="18">
        <v>8</v>
      </c>
      <c r="B235" s="18">
        <v>21</v>
      </c>
      <c r="C235" s="19">
        <v>234</v>
      </c>
      <c r="D235" s="15">
        <v>0</v>
      </c>
      <c r="E235" s="15">
        <v>0</v>
      </c>
      <c r="F235" s="15">
        <v>0</v>
      </c>
      <c r="G235" s="15">
        <v>1.2</v>
      </c>
      <c r="H235" s="15">
        <v>1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1.2</v>
      </c>
      <c r="AE235" s="15">
        <v>0</v>
      </c>
      <c r="AF235" s="15">
        <v>21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3">
        <v>0</v>
      </c>
      <c r="AN235" s="13">
        <v>0.3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4">
        <v>0</v>
      </c>
      <c r="AZ235" s="1"/>
    </row>
    <row r="236" spans="1:52">
      <c r="A236" s="18">
        <v>8</v>
      </c>
      <c r="B236" s="18">
        <v>22</v>
      </c>
      <c r="C236" s="19">
        <v>235</v>
      </c>
      <c r="D236" s="15">
        <v>0</v>
      </c>
      <c r="E236" s="15">
        <v>0</v>
      </c>
      <c r="F236" s="15">
        <v>0</v>
      </c>
      <c r="G236" s="15">
        <v>1.3</v>
      </c>
      <c r="H236" s="15">
        <v>0.1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6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2.2999999999999998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4">
        <v>0</v>
      </c>
      <c r="AZ236" s="1"/>
    </row>
    <row r="237" spans="1:52">
      <c r="A237" s="18">
        <v>8</v>
      </c>
      <c r="B237" s="18">
        <v>23</v>
      </c>
      <c r="C237" s="19">
        <v>236</v>
      </c>
      <c r="D237" s="15">
        <v>0</v>
      </c>
      <c r="E237" s="15">
        <v>0</v>
      </c>
      <c r="F237" s="15">
        <v>0</v>
      </c>
      <c r="G237" s="15">
        <v>0.5</v>
      </c>
      <c r="H237" s="15">
        <v>0</v>
      </c>
      <c r="I237" s="15">
        <v>0</v>
      </c>
      <c r="J237" s="15">
        <v>0</v>
      </c>
      <c r="K237" s="15">
        <v>0.6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1.9</v>
      </c>
      <c r="AL237" s="15">
        <v>0</v>
      </c>
      <c r="AM237" s="13">
        <v>0</v>
      </c>
      <c r="AN237" s="13">
        <v>0</v>
      </c>
      <c r="AO237" s="13">
        <v>0</v>
      </c>
      <c r="AP237" s="13">
        <v>1.3</v>
      </c>
      <c r="AQ237" s="13">
        <v>0</v>
      </c>
      <c r="AR237" s="13">
        <v>1.9</v>
      </c>
      <c r="AS237" s="13">
        <v>0</v>
      </c>
      <c r="AT237" s="13">
        <v>0.7</v>
      </c>
      <c r="AU237" s="13">
        <v>0</v>
      </c>
      <c r="AV237" s="13">
        <v>0</v>
      </c>
      <c r="AW237" s="13">
        <v>0</v>
      </c>
      <c r="AX237" s="13">
        <v>0</v>
      </c>
      <c r="AY237" s="14">
        <v>0</v>
      </c>
      <c r="AZ237" s="1"/>
    </row>
    <row r="238" spans="1:52">
      <c r="A238" s="18">
        <v>8</v>
      </c>
      <c r="B238" s="18">
        <v>24</v>
      </c>
      <c r="C238" s="19">
        <v>237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1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0.3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3">
        <v>0</v>
      </c>
      <c r="AN238" s="13">
        <v>0</v>
      </c>
      <c r="AO238" s="13">
        <v>0</v>
      </c>
      <c r="AP238" s="13">
        <v>0.9</v>
      </c>
      <c r="AQ238" s="13">
        <v>0</v>
      </c>
      <c r="AR238" s="13">
        <v>8.6999999999999993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4">
        <v>0</v>
      </c>
      <c r="AZ238" s="1"/>
    </row>
    <row r="239" spans="1:52">
      <c r="A239" s="18">
        <v>8</v>
      </c>
      <c r="B239" s="18">
        <v>25</v>
      </c>
      <c r="C239" s="19">
        <v>238</v>
      </c>
      <c r="D239" s="15">
        <v>0</v>
      </c>
      <c r="E239" s="15">
        <v>0</v>
      </c>
      <c r="F239" s="15">
        <v>0</v>
      </c>
      <c r="G239" s="15">
        <v>1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6.5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2.6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4">
        <v>0</v>
      </c>
      <c r="AZ239" s="1"/>
    </row>
    <row r="240" spans="1:52">
      <c r="A240" s="18">
        <v>8</v>
      </c>
      <c r="B240" s="18">
        <v>26</v>
      </c>
      <c r="C240" s="19">
        <v>239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0.5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1.367292234</v>
      </c>
      <c r="U240" s="15">
        <v>0</v>
      </c>
      <c r="V240" s="15">
        <v>0</v>
      </c>
      <c r="W240" s="15">
        <v>0</v>
      </c>
      <c r="X240" s="15">
        <v>2.2999999999999998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4">
        <v>0</v>
      </c>
      <c r="AZ240" s="1"/>
    </row>
    <row r="241" spans="1:52">
      <c r="A241" s="18">
        <v>8</v>
      </c>
      <c r="B241" s="18">
        <v>27</v>
      </c>
      <c r="C241" s="19">
        <v>240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0.2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0.1670133198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1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4">
        <v>0</v>
      </c>
      <c r="AZ241" s="1"/>
    </row>
    <row r="242" spans="1:52">
      <c r="A242" s="18">
        <v>8</v>
      </c>
      <c r="B242" s="18">
        <v>28</v>
      </c>
      <c r="C242" s="19">
        <v>241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5.8</v>
      </c>
      <c r="M242" s="15">
        <v>0.1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0.61935337410000002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1.8</v>
      </c>
      <c r="AD242" s="15">
        <v>0</v>
      </c>
      <c r="AE242" s="15">
        <v>0</v>
      </c>
      <c r="AF242" s="15">
        <v>0.6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4">
        <v>0</v>
      </c>
      <c r="AZ242" s="1"/>
    </row>
    <row r="243" spans="1:52">
      <c r="A243" s="18">
        <v>8</v>
      </c>
      <c r="B243" s="18">
        <v>29</v>
      </c>
      <c r="C243" s="19">
        <v>242</v>
      </c>
      <c r="D243" s="15">
        <v>0</v>
      </c>
      <c r="E243" s="15">
        <v>0</v>
      </c>
      <c r="F243" s="15">
        <v>0</v>
      </c>
      <c r="G243" s="15">
        <v>0</v>
      </c>
      <c r="H243" s="15">
        <v>0.1</v>
      </c>
      <c r="I243" s="15">
        <v>0</v>
      </c>
      <c r="J243" s="15">
        <v>0</v>
      </c>
      <c r="K243" s="15">
        <v>0</v>
      </c>
      <c r="L243" s="15">
        <v>2.8</v>
      </c>
      <c r="M243" s="15">
        <v>1.8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1.5</v>
      </c>
      <c r="AD243" s="15">
        <v>0</v>
      </c>
      <c r="AE243" s="15">
        <v>0</v>
      </c>
      <c r="AF243" s="15">
        <v>0</v>
      </c>
      <c r="AG243" s="15">
        <v>5.5</v>
      </c>
      <c r="AH243" s="15">
        <v>0</v>
      </c>
      <c r="AI243" s="15">
        <v>0</v>
      </c>
      <c r="AJ243" s="15">
        <v>0</v>
      </c>
      <c r="AK243" s="15">
        <v>0</v>
      </c>
      <c r="AL243" s="15">
        <v>1.9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0.6</v>
      </c>
      <c r="AY243" s="14">
        <v>0</v>
      </c>
      <c r="AZ243" s="1"/>
    </row>
    <row r="244" spans="1:52">
      <c r="A244" s="18">
        <v>8</v>
      </c>
      <c r="B244" s="18">
        <v>30</v>
      </c>
      <c r="C244" s="19">
        <v>243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0.1</v>
      </c>
      <c r="M244" s="15">
        <v>0.2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1.2</v>
      </c>
      <c r="AD244" s="15">
        <v>0</v>
      </c>
      <c r="AE244" s="15">
        <v>2.9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0.6</v>
      </c>
      <c r="AV244" s="13">
        <v>0</v>
      </c>
      <c r="AW244" s="13">
        <v>0</v>
      </c>
      <c r="AX244" s="13">
        <v>0.2</v>
      </c>
      <c r="AY244" s="14">
        <v>2.1</v>
      </c>
      <c r="AZ244" s="1"/>
    </row>
    <row r="245" spans="1:52">
      <c r="A245" s="18">
        <v>8</v>
      </c>
      <c r="B245" s="18">
        <v>31</v>
      </c>
      <c r="C245" s="19">
        <v>244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7.5</v>
      </c>
      <c r="AI245" s="15">
        <v>0</v>
      </c>
      <c r="AJ245" s="15">
        <v>0</v>
      </c>
      <c r="AK245" s="15">
        <v>0</v>
      </c>
      <c r="AL245" s="15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0.5</v>
      </c>
      <c r="AR245" s="13">
        <v>2.1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4">
        <v>0</v>
      </c>
      <c r="AZ245" s="1"/>
    </row>
    <row r="246" spans="1:52">
      <c r="A246" s="18">
        <v>9</v>
      </c>
      <c r="B246" s="18">
        <v>1</v>
      </c>
      <c r="C246" s="19">
        <v>245</v>
      </c>
      <c r="D246" s="15">
        <v>0</v>
      </c>
      <c r="E246" s="15">
        <v>0</v>
      </c>
      <c r="F246" s="15">
        <v>0</v>
      </c>
      <c r="G246" s="15">
        <v>0.1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4.3</v>
      </c>
      <c r="N246" s="15">
        <v>3.4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3.5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3">
        <v>0</v>
      </c>
      <c r="AN246" s="13">
        <v>0</v>
      </c>
      <c r="AO246" s="13">
        <v>0</v>
      </c>
      <c r="AP246" s="13">
        <v>5.3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0.4</v>
      </c>
      <c r="AY246" s="14">
        <v>0</v>
      </c>
      <c r="AZ246" s="1"/>
    </row>
    <row r="247" spans="1:52">
      <c r="A247" s="18">
        <v>9</v>
      </c>
      <c r="B247" s="18">
        <v>2</v>
      </c>
      <c r="C247" s="19">
        <v>246</v>
      </c>
      <c r="D247" s="15">
        <v>0</v>
      </c>
      <c r="E247" s="15">
        <v>0.1</v>
      </c>
      <c r="F247" s="15">
        <v>0</v>
      </c>
      <c r="G247" s="15">
        <v>5</v>
      </c>
      <c r="H247" s="15">
        <v>0</v>
      </c>
      <c r="I247" s="15">
        <v>0</v>
      </c>
      <c r="J247" s="15">
        <v>0.1</v>
      </c>
      <c r="K247" s="15">
        <v>0</v>
      </c>
      <c r="L247" s="15">
        <v>0</v>
      </c>
      <c r="M247" s="15">
        <v>0</v>
      </c>
      <c r="N247" s="15">
        <v>2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1.8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3">
        <v>0</v>
      </c>
      <c r="AN247" s="13">
        <v>0</v>
      </c>
      <c r="AO247" s="13">
        <v>0.2</v>
      </c>
      <c r="AP247" s="13">
        <v>0.4</v>
      </c>
      <c r="AQ247" s="13">
        <v>0.1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2.5</v>
      </c>
      <c r="AX247" s="13">
        <v>0</v>
      </c>
      <c r="AY247" s="14">
        <v>0</v>
      </c>
      <c r="AZ247" s="1"/>
    </row>
    <row r="248" spans="1:52">
      <c r="A248" s="18">
        <v>9</v>
      </c>
      <c r="B248" s="18">
        <v>3</v>
      </c>
      <c r="C248" s="19">
        <v>247</v>
      </c>
      <c r="D248" s="15">
        <v>0</v>
      </c>
      <c r="E248" s="15">
        <v>0</v>
      </c>
      <c r="F248" s="15">
        <v>0</v>
      </c>
      <c r="G248" s="15">
        <v>3.5</v>
      </c>
      <c r="H248" s="15">
        <v>0</v>
      </c>
      <c r="I248" s="15">
        <v>0</v>
      </c>
      <c r="J248" s="15">
        <v>3.8</v>
      </c>
      <c r="K248" s="15">
        <v>0</v>
      </c>
      <c r="L248" s="15">
        <v>0.5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0.56301202189999988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3.4</v>
      </c>
      <c r="AI248" s="15">
        <v>0</v>
      </c>
      <c r="AJ248" s="15">
        <v>0</v>
      </c>
      <c r="AK248" s="15">
        <v>0</v>
      </c>
      <c r="AL248" s="15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1.9</v>
      </c>
      <c r="AV248" s="13">
        <v>0</v>
      </c>
      <c r="AW248" s="13">
        <v>0</v>
      </c>
      <c r="AX248" s="13">
        <v>0</v>
      </c>
      <c r="AY248" s="14">
        <v>0</v>
      </c>
      <c r="AZ248" s="1"/>
    </row>
    <row r="249" spans="1:52">
      <c r="A249" s="18">
        <v>9</v>
      </c>
      <c r="B249" s="18">
        <v>4</v>
      </c>
      <c r="C249" s="19">
        <v>248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0.1</v>
      </c>
      <c r="J249" s="15">
        <v>0</v>
      </c>
      <c r="K249" s="15">
        <v>0</v>
      </c>
      <c r="L249" s="15">
        <v>0.2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2.13570129E-2</v>
      </c>
      <c r="U249" s="15">
        <v>2.13570129E-2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14.5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3">
        <v>0</v>
      </c>
      <c r="AN249" s="13">
        <v>0</v>
      </c>
      <c r="AO249" s="13">
        <v>3.3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0.8</v>
      </c>
      <c r="AV249" s="13">
        <v>0.2</v>
      </c>
      <c r="AW249" s="13">
        <v>0</v>
      </c>
      <c r="AX249" s="13">
        <v>0</v>
      </c>
      <c r="AY249" s="14">
        <v>0</v>
      </c>
      <c r="AZ249" s="1"/>
    </row>
    <row r="250" spans="1:52">
      <c r="A250" s="18">
        <v>9</v>
      </c>
      <c r="B250" s="18">
        <v>5</v>
      </c>
      <c r="C250" s="19">
        <v>249</v>
      </c>
      <c r="D250" s="15">
        <v>0</v>
      </c>
      <c r="E250" s="15">
        <v>0.1</v>
      </c>
      <c r="F250" s="15">
        <v>0</v>
      </c>
      <c r="G250" s="15">
        <v>0</v>
      </c>
      <c r="H250" s="15">
        <v>8</v>
      </c>
      <c r="I250" s="15">
        <v>0.5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0.1</v>
      </c>
      <c r="Z250" s="15">
        <v>0</v>
      </c>
      <c r="AA250" s="15">
        <v>0</v>
      </c>
      <c r="AB250" s="15">
        <v>0.5</v>
      </c>
      <c r="AC250" s="15">
        <v>0</v>
      </c>
      <c r="AD250" s="15">
        <v>0.2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1.1000000000000001</v>
      </c>
      <c r="AV250" s="13">
        <v>0</v>
      </c>
      <c r="AW250" s="13">
        <v>0</v>
      </c>
      <c r="AX250" s="13">
        <v>0</v>
      </c>
      <c r="AY250" s="14">
        <v>0</v>
      </c>
      <c r="AZ250" s="1"/>
    </row>
    <row r="251" spans="1:52">
      <c r="A251" s="18">
        <v>9</v>
      </c>
      <c r="B251" s="18">
        <v>6</v>
      </c>
      <c r="C251" s="19">
        <v>250</v>
      </c>
      <c r="D251" s="15">
        <v>0</v>
      </c>
      <c r="E251" s="15">
        <v>0</v>
      </c>
      <c r="F251" s="15">
        <v>0</v>
      </c>
      <c r="G251" s="15">
        <v>0</v>
      </c>
      <c r="H251" s="15">
        <v>0.1</v>
      </c>
      <c r="I251" s="15">
        <v>0.1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2.13570129E-2</v>
      </c>
      <c r="U251" s="15">
        <v>0</v>
      </c>
      <c r="V251" s="15">
        <v>3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0.2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5.4</v>
      </c>
      <c r="AV251" s="13">
        <v>0</v>
      </c>
      <c r="AW251" s="13">
        <v>0</v>
      </c>
      <c r="AX251" s="13">
        <v>0</v>
      </c>
      <c r="AY251" s="14">
        <v>0</v>
      </c>
      <c r="AZ251" s="1"/>
    </row>
    <row r="252" spans="1:52">
      <c r="A252" s="18">
        <v>9</v>
      </c>
      <c r="B252" s="18">
        <v>7</v>
      </c>
      <c r="C252" s="19">
        <v>251</v>
      </c>
      <c r="D252" s="15">
        <v>0</v>
      </c>
      <c r="E252" s="15">
        <v>1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4</v>
      </c>
      <c r="W252" s="15">
        <v>0</v>
      </c>
      <c r="X252" s="15">
        <v>0</v>
      </c>
      <c r="Y252" s="15">
        <v>0</v>
      </c>
      <c r="Z252" s="15">
        <v>3.5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1.4</v>
      </c>
      <c r="AS252" s="13">
        <v>0.1</v>
      </c>
      <c r="AT252" s="13">
        <v>0</v>
      </c>
      <c r="AU252" s="13">
        <v>2.5</v>
      </c>
      <c r="AV252" s="13">
        <v>0</v>
      </c>
      <c r="AW252" s="13">
        <v>0</v>
      </c>
      <c r="AX252" s="13">
        <v>0</v>
      </c>
      <c r="AY252" s="14">
        <v>0</v>
      </c>
      <c r="AZ252" s="1"/>
    </row>
    <row r="253" spans="1:52">
      <c r="A253" s="18">
        <v>9</v>
      </c>
      <c r="B253" s="18">
        <v>8</v>
      </c>
      <c r="C253" s="19">
        <v>252</v>
      </c>
      <c r="D253" s="15">
        <v>0</v>
      </c>
      <c r="E253" s="15">
        <v>1.5</v>
      </c>
      <c r="F253" s="15">
        <v>1</v>
      </c>
      <c r="G253" s="15">
        <v>0</v>
      </c>
      <c r="H253" s="15">
        <v>0</v>
      </c>
      <c r="I253" s="15">
        <v>0</v>
      </c>
      <c r="J253" s="15">
        <v>2.5</v>
      </c>
      <c r="K253" s="15">
        <v>0</v>
      </c>
      <c r="L253" s="15">
        <v>0</v>
      </c>
      <c r="M253" s="15">
        <v>1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5</v>
      </c>
      <c r="W253" s="15">
        <v>0</v>
      </c>
      <c r="X253" s="15">
        <v>0</v>
      </c>
      <c r="Y253" s="15">
        <v>0.1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12.7</v>
      </c>
      <c r="AS253" s="13"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4">
        <v>0</v>
      </c>
      <c r="AZ253" s="1"/>
    </row>
    <row r="254" spans="1:52">
      <c r="A254" s="18">
        <v>9</v>
      </c>
      <c r="B254" s="18">
        <v>9</v>
      </c>
      <c r="C254" s="19">
        <v>253</v>
      </c>
      <c r="D254" s="15">
        <v>1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7</v>
      </c>
      <c r="K254" s="15">
        <v>0</v>
      </c>
      <c r="L254" s="15">
        <v>0</v>
      </c>
      <c r="M254" s="15">
        <v>4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2.13570129E-2</v>
      </c>
      <c r="V254" s="15">
        <v>0</v>
      </c>
      <c r="W254" s="15">
        <v>0.1</v>
      </c>
      <c r="X254" s="15">
        <v>0</v>
      </c>
      <c r="Y254" s="15">
        <v>0</v>
      </c>
      <c r="Z254" s="15">
        <v>0</v>
      </c>
      <c r="AA254" s="15">
        <v>0.5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3">
        <v>0</v>
      </c>
      <c r="AN254" s="13">
        <v>0.5</v>
      </c>
      <c r="AO254" s="13">
        <v>0</v>
      </c>
      <c r="AP254" s="13">
        <v>0</v>
      </c>
      <c r="AQ254" s="13">
        <v>0</v>
      </c>
      <c r="AR254" s="13">
        <v>11.4</v>
      </c>
      <c r="AS254" s="13">
        <v>0</v>
      </c>
      <c r="AT254" s="13">
        <v>0</v>
      </c>
      <c r="AU254" s="13">
        <v>1.4</v>
      </c>
      <c r="AV254" s="13">
        <v>0</v>
      </c>
      <c r="AW254" s="13">
        <v>0</v>
      </c>
      <c r="AX254" s="13">
        <v>0</v>
      </c>
      <c r="AY254" s="14">
        <v>0</v>
      </c>
      <c r="AZ254" s="1"/>
    </row>
    <row r="255" spans="1:52">
      <c r="A255" s="18">
        <v>9</v>
      </c>
      <c r="B255" s="18">
        <v>10</v>
      </c>
      <c r="C255" s="19">
        <v>254</v>
      </c>
      <c r="D255" s="15">
        <v>0</v>
      </c>
      <c r="E255" s="15">
        <v>0</v>
      </c>
      <c r="F255" s="15">
        <v>0</v>
      </c>
      <c r="G255" s="15">
        <v>0.9</v>
      </c>
      <c r="H255" s="15">
        <v>0</v>
      </c>
      <c r="I255" s="15">
        <v>0</v>
      </c>
      <c r="J255" s="15">
        <v>9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1.4721559067999999</v>
      </c>
      <c r="U255" s="15">
        <v>1.305142587</v>
      </c>
      <c r="V255" s="15">
        <v>0</v>
      </c>
      <c r="W255" s="15">
        <v>0</v>
      </c>
      <c r="X255" s="15">
        <v>0</v>
      </c>
      <c r="Y255" s="15">
        <v>2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4.0999999999999996</v>
      </c>
      <c r="AF255" s="15">
        <v>0</v>
      </c>
      <c r="AG255" s="15">
        <v>0.9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3">
        <v>0</v>
      </c>
      <c r="AN255" s="13">
        <v>0</v>
      </c>
      <c r="AO255" s="13">
        <v>0</v>
      </c>
      <c r="AP255" s="13">
        <v>13.5</v>
      </c>
      <c r="AQ255" s="13">
        <v>0</v>
      </c>
      <c r="AR255" s="13">
        <v>1</v>
      </c>
      <c r="AS255" s="13">
        <v>0</v>
      </c>
      <c r="AT255" s="13">
        <v>0</v>
      </c>
      <c r="AU255" s="13">
        <v>0.2</v>
      </c>
      <c r="AV255" s="13">
        <v>0</v>
      </c>
      <c r="AW255" s="13">
        <v>0.1</v>
      </c>
      <c r="AX255" s="13">
        <v>0</v>
      </c>
      <c r="AY255" s="14">
        <v>0</v>
      </c>
      <c r="AZ255" s="1"/>
    </row>
    <row r="256" spans="1:52">
      <c r="A256" s="18">
        <v>9</v>
      </c>
      <c r="B256" s="18">
        <v>11</v>
      </c>
      <c r="C256" s="19">
        <v>255</v>
      </c>
      <c r="D256" s="15">
        <v>4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4.3228731677000001</v>
      </c>
      <c r="U256" s="15">
        <v>0.124299294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4.5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0.5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13">
        <v>1.5</v>
      </c>
      <c r="AX256" s="13">
        <v>0</v>
      </c>
      <c r="AY256" s="14">
        <v>1</v>
      </c>
      <c r="AZ256" s="1"/>
    </row>
    <row r="257" spans="1:52">
      <c r="A257" s="18">
        <v>9</v>
      </c>
      <c r="B257" s="18">
        <v>12</v>
      </c>
      <c r="C257" s="19">
        <v>256</v>
      </c>
      <c r="D257" s="15">
        <v>0</v>
      </c>
      <c r="E257" s="15">
        <v>0</v>
      </c>
      <c r="F257" s="15">
        <v>0</v>
      </c>
      <c r="G257" s="15">
        <v>0</v>
      </c>
      <c r="H257" s="15">
        <v>1.8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1.8232533675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0.51256830959999999</v>
      </c>
      <c r="AL257" s="15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0.2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4">
        <v>3.3</v>
      </c>
      <c r="AZ257" s="1"/>
    </row>
    <row r="258" spans="1:52">
      <c r="A258" s="18">
        <v>9</v>
      </c>
      <c r="B258" s="18">
        <v>13</v>
      </c>
      <c r="C258" s="19">
        <v>257</v>
      </c>
      <c r="D258" s="15">
        <v>0</v>
      </c>
      <c r="E258" s="15">
        <v>0</v>
      </c>
      <c r="F258" s="15">
        <v>0</v>
      </c>
      <c r="G258" s="15">
        <v>7.5</v>
      </c>
      <c r="H258" s="15">
        <v>0.1</v>
      </c>
      <c r="I258" s="15">
        <v>0</v>
      </c>
      <c r="J258" s="15">
        <v>0</v>
      </c>
      <c r="K258" s="15">
        <v>0</v>
      </c>
      <c r="L258" s="15">
        <v>0</v>
      </c>
      <c r="M258" s="15">
        <v>0.1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2.13570129E-2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1.5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4.2714025799999999E-2</v>
      </c>
      <c r="AL258" s="15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1</v>
      </c>
      <c r="AR258" s="13">
        <v>0</v>
      </c>
      <c r="AS258" s="13">
        <v>3.5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4">
        <v>0.1</v>
      </c>
      <c r="AZ258" s="1"/>
    </row>
    <row r="259" spans="1:52">
      <c r="A259" s="18">
        <v>9</v>
      </c>
      <c r="B259" s="18">
        <v>14</v>
      </c>
      <c r="C259" s="19">
        <v>258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8</v>
      </c>
      <c r="K259" s="15">
        <v>0</v>
      </c>
      <c r="L259" s="15">
        <v>4.8</v>
      </c>
      <c r="M259" s="15">
        <v>3.3</v>
      </c>
      <c r="N259" s="15">
        <v>0</v>
      </c>
      <c r="O259" s="15">
        <v>0</v>
      </c>
      <c r="P259" s="15">
        <v>0</v>
      </c>
      <c r="Q259" s="15">
        <v>0.1</v>
      </c>
      <c r="R259" s="15">
        <v>0</v>
      </c>
      <c r="S259" s="15">
        <v>0</v>
      </c>
      <c r="T259" s="15">
        <v>0.13194672800000001</v>
      </c>
      <c r="U259" s="15">
        <v>0</v>
      </c>
      <c r="V259" s="15">
        <v>0</v>
      </c>
      <c r="W259" s="15">
        <v>0</v>
      </c>
      <c r="X259" s="15">
        <v>0</v>
      </c>
      <c r="Y259" s="15">
        <v>2</v>
      </c>
      <c r="Z259" s="15">
        <v>0</v>
      </c>
      <c r="AA259" s="15">
        <v>0</v>
      </c>
      <c r="AB259" s="15">
        <v>0.2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0.52778691200000005</v>
      </c>
      <c r="AL259" s="15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0.9</v>
      </c>
      <c r="AR259" s="13">
        <v>0</v>
      </c>
      <c r="AS259" s="13">
        <v>1.2</v>
      </c>
      <c r="AT259" s="13">
        <v>0</v>
      </c>
      <c r="AU259" s="13">
        <v>0</v>
      </c>
      <c r="AV259" s="13">
        <v>0.7</v>
      </c>
      <c r="AW259" s="13">
        <v>0</v>
      </c>
      <c r="AX259" s="13">
        <v>0</v>
      </c>
      <c r="AY259" s="14">
        <v>0.3</v>
      </c>
      <c r="AZ259" s="1"/>
    </row>
    <row r="260" spans="1:52">
      <c r="A260" s="18">
        <v>9</v>
      </c>
      <c r="B260" s="18">
        <v>15</v>
      </c>
      <c r="C260" s="19">
        <v>259</v>
      </c>
      <c r="D260" s="15">
        <v>0</v>
      </c>
      <c r="E260" s="15">
        <v>0</v>
      </c>
      <c r="F260" s="15">
        <v>0</v>
      </c>
      <c r="G260" s="15">
        <v>0</v>
      </c>
      <c r="H260" s="15">
        <v>0.1</v>
      </c>
      <c r="I260" s="15">
        <v>0</v>
      </c>
      <c r="J260" s="15">
        <v>2</v>
      </c>
      <c r="K260" s="15">
        <v>0</v>
      </c>
      <c r="L260" s="15">
        <v>0.1</v>
      </c>
      <c r="M260" s="15">
        <v>1.6</v>
      </c>
      <c r="N260" s="15">
        <v>0</v>
      </c>
      <c r="O260" s="15">
        <v>3.5</v>
      </c>
      <c r="P260" s="15">
        <v>0</v>
      </c>
      <c r="Q260" s="15">
        <v>0</v>
      </c>
      <c r="R260" s="15">
        <v>0</v>
      </c>
      <c r="S260" s="15">
        <v>0.58213060690000007</v>
      </c>
      <c r="T260" s="15">
        <v>2.13570129E-2</v>
      </c>
      <c r="U260" s="15">
        <v>0</v>
      </c>
      <c r="V260" s="15">
        <v>0</v>
      </c>
      <c r="W260" s="15">
        <v>0</v>
      </c>
      <c r="X260" s="15">
        <v>0</v>
      </c>
      <c r="Y260" s="15">
        <v>3.8</v>
      </c>
      <c r="Z260" s="15">
        <v>0</v>
      </c>
      <c r="AA260" s="15">
        <v>0</v>
      </c>
      <c r="AB260" s="15">
        <v>0</v>
      </c>
      <c r="AC260" s="15">
        <v>17</v>
      </c>
      <c r="AD260" s="15">
        <v>0.2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3">
        <v>2.4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4">
        <v>0</v>
      </c>
      <c r="AZ260" s="1"/>
    </row>
    <row r="261" spans="1:52">
      <c r="A261" s="18">
        <v>9</v>
      </c>
      <c r="B261" s="18">
        <v>16</v>
      </c>
      <c r="C261" s="19">
        <v>260</v>
      </c>
      <c r="D261" s="15">
        <v>1</v>
      </c>
      <c r="E261" s="15">
        <v>0</v>
      </c>
      <c r="F261" s="15">
        <v>0</v>
      </c>
      <c r="G261" s="15">
        <v>0</v>
      </c>
      <c r="H261" s="15">
        <v>0</v>
      </c>
      <c r="I261" s="15">
        <v>0.6</v>
      </c>
      <c r="J261" s="15">
        <v>3</v>
      </c>
      <c r="K261" s="15">
        <v>0</v>
      </c>
      <c r="L261" s="15">
        <v>0</v>
      </c>
      <c r="M261" s="15">
        <v>0</v>
      </c>
      <c r="N261" s="15">
        <v>0</v>
      </c>
      <c r="O261" s="15">
        <v>0.1</v>
      </c>
      <c r="P261" s="15">
        <v>0</v>
      </c>
      <c r="Q261" s="15">
        <v>0.1</v>
      </c>
      <c r="R261" s="15">
        <v>0</v>
      </c>
      <c r="S261" s="15">
        <v>2.2364171170000002</v>
      </c>
      <c r="T261" s="15">
        <v>6.5973364000000007E-2</v>
      </c>
      <c r="U261" s="15">
        <v>0</v>
      </c>
      <c r="V261" s="15">
        <v>0</v>
      </c>
      <c r="W261" s="15">
        <v>0</v>
      </c>
      <c r="X261" s="15">
        <v>0</v>
      </c>
      <c r="Y261" s="15">
        <v>0.1</v>
      </c>
      <c r="Z261" s="15">
        <v>0.5</v>
      </c>
      <c r="AA261" s="15">
        <v>0</v>
      </c>
      <c r="AB261" s="15">
        <v>0</v>
      </c>
      <c r="AC261" s="15">
        <v>2.2000000000000002</v>
      </c>
      <c r="AD261" s="15">
        <v>3.6</v>
      </c>
      <c r="AE261" s="15">
        <v>0</v>
      </c>
      <c r="AF261" s="15">
        <v>0</v>
      </c>
      <c r="AG261" s="15">
        <v>5.7</v>
      </c>
      <c r="AH261" s="15">
        <v>0</v>
      </c>
      <c r="AI261" s="15">
        <v>0</v>
      </c>
      <c r="AJ261" s="15">
        <v>0</v>
      </c>
      <c r="AK261" s="15">
        <v>0.83506659899999991</v>
      </c>
      <c r="AL261" s="15">
        <v>0</v>
      </c>
      <c r="AM261" s="13">
        <v>11.4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4">
        <v>0</v>
      </c>
      <c r="AZ261" s="1"/>
    </row>
    <row r="262" spans="1:52">
      <c r="A262" s="18">
        <v>9</v>
      </c>
      <c r="B262" s="18">
        <v>17</v>
      </c>
      <c r="C262" s="19">
        <v>261</v>
      </c>
      <c r="D262" s="15">
        <v>2.5</v>
      </c>
      <c r="E262" s="15">
        <v>0</v>
      </c>
      <c r="F262" s="15">
        <v>0.1</v>
      </c>
      <c r="G262" s="15">
        <v>0.1</v>
      </c>
      <c r="H262" s="15">
        <v>0</v>
      </c>
      <c r="I262" s="15">
        <v>1</v>
      </c>
      <c r="J262" s="15">
        <v>0.5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0.3</v>
      </c>
      <c r="AA262" s="15">
        <v>0</v>
      </c>
      <c r="AB262" s="15">
        <v>0</v>
      </c>
      <c r="AC262" s="15">
        <v>0.2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6.4071038699999999E-2</v>
      </c>
      <c r="AL262" s="15">
        <v>0</v>
      </c>
      <c r="AM262" s="13">
        <v>0.3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4">
        <v>0</v>
      </c>
      <c r="AZ262" s="1"/>
    </row>
    <row r="263" spans="1:52">
      <c r="A263" s="18">
        <v>9</v>
      </c>
      <c r="B263" s="18">
        <v>18</v>
      </c>
      <c r="C263" s="19">
        <v>262</v>
      </c>
      <c r="D263" s="15">
        <v>1</v>
      </c>
      <c r="E263" s="15">
        <v>0</v>
      </c>
      <c r="F263" s="15">
        <v>0</v>
      </c>
      <c r="G263" s="15">
        <v>0</v>
      </c>
      <c r="H263" s="15">
        <v>1</v>
      </c>
      <c r="I263" s="15">
        <v>0</v>
      </c>
      <c r="J263" s="15">
        <v>0</v>
      </c>
      <c r="K263" s="15">
        <v>0</v>
      </c>
      <c r="L263" s="15">
        <v>0</v>
      </c>
      <c r="M263" s="15">
        <v>0.2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2.9671468098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3">
        <v>1.2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0.5</v>
      </c>
      <c r="AV263" s="13">
        <v>0</v>
      </c>
      <c r="AW263" s="13">
        <v>0.2</v>
      </c>
      <c r="AX263" s="13">
        <v>0</v>
      </c>
      <c r="AY263" s="14">
        <v>0</v>
      </c>
      <c r="AZ263" s="1"/>
    </row>
    <row r="264" spans="1:52">
      <c r="A264" s="18">
        <v>9</v>
      </c>
      <c r="B264" s="18">
        <v>19</v>
      </c>
      <c r="C264" s="19">
        <v>263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8.6</v>
      </c>
      <c r="N264" s="15">
        <v>0</v>
      </c>
      <c r="O264" s="15">
        <v>0</v>
      </c>
      <c r="P264" s="15">
        <v>7.5</v>
      </c>
      <c r="Q264" s="15">
        <v>0</v>
      </c>
      <c r="R264" s="15">
        <v>0</v>
      </c>
      <c r="S264" s="15">
        <v>0</v>
      </c>
      <c r="T264" s="15">
        <v>2.13570129E-2</v>
      </c>
      <c r="U264" s="15">
        <v>0.51064691790000005</v>
      </c>
      <c r="V264" s="15">
        <v>0</v>
      </c>
      <c r="W264" s="15">
        <v>0</v>
      </c>
      <c r="X264" s="15">
        <v>0</v>
      </c>
      <c r="Y264" s="15">
        <v>0</v>
      </c>
      <c r="Z264" s="15">
        <v>9.3000000000000007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10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3">
        <v>0</v>
      </c>
      <c r="AN264" s="13">
        <v>0</v>
      </c>
      <c r="AO264" s="13">
        <v>0</v>
      </c>
      <c r="AP264" s="13">
        <v>1.5</v>
      </c>
      <c r="AQ264" s="13">
        <v>0</v>
      </c>
      <c r="AR264" s="13">
        <v>0</v>
      </c>
      <c r="AS264" s="13">
        <v>0</v>
      </c>
      <c r="AT264" s="13">
        <v>0</v>
      </c>
      <c r="AU264" s="13">
        <v>0.7</v>
      </c>
      <c r="AV264" s="13">
        <v>0</v>
      </c>
      <c r="AW264" s="13">
        <v>10.6</v>
      </c>
      <c r="AX264" s="13">
        <v>0</v>
      </c>
      <c r="AY264" s="14">
        <v>0.3</v>
      </c>
      <c r="AZ264" s="1"/>
    </row>
    <row r="265" spans="1:52">
      <c r="A265" s="18">
        <v>9</v>
      </c>
      <c r="B265" s="18">
        <v>20</v>
      </c>
      <c r="C265" s="19">
        <v>264</v>
      </c>
      <c r="D265" s="15">
        <v>0</v>
      </c>
      <c r="E265" s="15">
        <v>0</v>
      </c>
      <c r="F265" s="15">
        <v>0</v>
      </c>
      <c r="G265" s="15">
        <v>5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0.1</v>
      </c>
      <c r="N265" s="15">
        <v>0</v>
      </c>
      <c r="O265" s="15">
        <v>0</v>
      </c>
      <c r="P265" s="15">
        <v>2.8</v>
      </c>
      <c r="Q265" s="15">
        <v>0</v>
      </c>
      <c r="R265" s="15">
        <v>0</v>
      </c>
      <c r="S265" s="15">
        <v>0.124299294</v>
      </c>
      <c r="T265" s="15">
        <v>0</v>
      </c>
      <c r="U265" s="15">
        <v>5.6049775138000006</v>
      </c>
      <c r="V265" s="15">
        <v>0.1</v>
      </c>
      <c r="W265" s="15">
        <v>0</v>
      </c>
      <c r="X265" s="15">
        <v>0</v>
      </c>
      <c r="Y265" s="15">
        <v>6</v>
      </c>
      <c r="Z265" s="15">
        <v>1.2</v>
      </c>
      <c r="AA265" s="15">
        <v>0</v>
      </c>
      <c r="AB265" s="15">
        <v>0</v>
      </c>
      <c r="AC265" s="15">
        <v>0</v>
      </c>
      <c r="AD265" s="15">
        <v>0</v>
      </c>
      <c r="AE265" s="15">
        <v>4.5</v>
      </c>
      <c r="AF265" s="15">
        <v>0</v>
      </c>
      <c r="AG265" s="15">
        <v>8.3000000000000007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3">
        <v>0</v>
      </c>
      <c r="AN265" s="13">
        <v>0</v>
      </c>
      <c r="AO265" s="13">
        <v>0</v>
      </c>
      <c r="AP265" s="13">
        <v>0.6</v>
      </c>
      <c r="AQ265" s="13">
        <v>0</v>
      </c>
      <c r="AR265" s="13">
        <v>0</v>
      </c>
      <c r="AS265" s="13">
        <v>0</v>
      </c>
      <c r="AT265" s="13">
        <v>0.8</v>
      </c>
      <c r="AU265" s="13">
        <v>0</v>
      </c>
      <c r="AV265" s="13">
        <v>0</v>
      </c>
      <c r="AW265" s="13">
        <v>0</v>
      </c>
      <c r="AX265" s="13">
        <v>0</v>
      </c>
      <c r="AY265" s="14">
        <v>2.8</v>
      </c>
      <c r="AZ265" s="1"/>
    </row>
    <row r="266" spans="1:52">
      <c r="A266" s="18">
        <v>9</v>
      </c>
      <c r="B266" s="18">
        <v>21</v>
      </c>
      <c r="C266" s="19">
        <v>265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0.4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2.13570129E-2</v>
      </c>
      <c r="T266" s="15">
        <v>0</v>
      </c>
      <c r="U266" s="15">
        <v>4.1033546853000002</v>
      </c>
      <c r="V266" s="15">
        <v>3.2</v>
      </c>
      <c r="W266" s="15">
        <v>0</v>
      </c>
      <c r="X266" s="15">
        <v>0</v>
      </c>
      <c r="Y266" s="15">
        <v>8.6</v>
      </c>
      <c r="Z266" s="15">
        <v>1.5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1.4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3">
        <v>0</v>
      </c>
      <c r="AN266" s="13">
        <v>0</v>
      </c>
      <c r="AO266" s="13">
        <v>1.5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0.1</v>
      </c>
      <c r="AV266" s="13">
        <v>0</v>
      </c>
      <c r="AW266" s="13">
        <v>0</v>
      </c>
      <c r="AX266" s="13">
        <v>0</v>
      </c>
      <c r="AY266" s="14">
        <v>1.4</v>
      </c>
      <c r="AZ266" s="1"/>
    </row>
    <row r="267" spans="1:52">
      <c r="A267" s="18">
        <v>9</v>
      </c>
      <c r="B267" s="18">
        <v>22</v>
      </c>
      <c r="C267" s="19">
        <v>266</v>
      </c>
      <c r="D267" s="15">
        <v>0</v>
      </c>
      <c r="E267" s="15">
        <v>0</v>
      </c>
      <c r="F267" s="15">
        <v>3</v>
      </c>
      <c r="G267" s="15">
        <v>0</v>
      </c>
      <c r="H267" s="15">
        <v>0</v>
      </c>
      <c r="I267" s="15">
        <v>4.7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0.6</v>
      </c>
      <c r="P267" s="15">
        <v>0</v>
      </c>
      <c r="Q267" s="15">
        <v>0</v>
      </c>
      <c r="R267" s="15">
        <v>10.5</v>
      </c>
      <c r="S267" s="15">
        <v>0</v>
      </c>
      <c r="T267" s="15">
        <v>0</v>
      </c>
      <c r="U267" s="15">
        <v>3.2254024629</v>
      </c>
      <c r="V267" s="15">
        <v>4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3">
        <v>0</v>
      </c>
      <c r="AN267" s="13">
        <v>2</v>
      </c>
      <c r="AO267" s="13">
        <v>3.6</v>
      </c>
      <c r="AP267" s="13">
        <v>0</v>
      </c>
      <c r="AQ267" s="13">
        <v>0.6</v>
      </c>
      <c r="AR267" s="13">
        <v>0</v>
      </c>
      <c r="AS267" s="13">
        <v>0</v>
      </c>
      <c r="AT267" s="13">
        <v>0</v>
      </c>
      <c r="AU267" s="13">
        <v>0.1</v>
      </c>
      <c r="AV267" s="13">
        <v>0</v>
      </c>
      <c r="AW267" s="13">
        <v>0</v>
      </c>
      <c r="AX267" s="13">
        <v>0</v>
      </c>
      <c r="AY267" s="14">
        <v>1.2</v>
      </c>
      <c r="AZ267" s="1"/>
    </row>
    <row r="268" spans="1:52">
      <c r="A268" s="18">
        <v>9</v>
      </c>
      <c r="B268" s="18">
        <v>23</v>
      </c>
      <c r="C268" s="19">
        <v>267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2.2000000000000002</v>
      </c>
      <c r="J268" s="15">
        <v>0</v>
      </c>
      <c r="K268" s="15">
        <v>0.1</v>
      </c>
      <c r="L268" s="15">
        <v>4.2</v>
      </c>
      <c r="M268" s="15">
        <v>0.1</v>
      </c>
      <c r="N268" s="15">
        <v>0</v>
      </c>
      <c r="O268" s="15">
        <v>0</v>
      </c>
      <c r="P268" s="15">
        <v>5.2</v>
      </c>
      <c r="Q268" s="15">
        <v>1</v>
      </c>
      <c r="R268" s="15">
        <v>10</v>
      </c>
      <c r="S268" s="15">
        <v>2.13570129E-2</v>
      </c>
      <c r="T268" s="15">
        <v>0</v>
      </c>
      <c r="U268" s="15">
        <v>0.692720322</v>
      </c>
      <c r="V268" s="15">
        <v>6.4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1.6</v>
      </c>
      <c r="AJ268" s="15">
        <v>0</v>
      </c>
      <c r="AK268" s="15">
        <v>0</v>
      </c>
      <c r="AL268" s="15">
        <v>0.5</v>
      </c>
      <c r="AM268" s="13">
        <v>0</v>
      </c>
      <c r="AN268" s="13">
        <v>0</v>
      </c>
      <c r="AO268" s="13">
        <v>1.4</v>
      </c>
      <c r="AP268" s="13">
        <v>0</v>
      </c>
      <c r="AQ268" s="13">
        <v>11.8</v>
      </c>
      <c r="AR268" s="13">
        <v>0</v>
      </c>
      <c r="AS268" s="13">
        <v>0</v>
      </c>
      <c r="AT268" s="13">
        <v>0</v>
      </c>
      <c r="AU268" s="13">
        <v>0.1</v>
      </c>
      <c r="AV268" s="13">
        <v>0</v>
      </c>
      <c r="AW268" s="13">
        <v>0</v>
      </c>
      <c r="AX268" s="13">
        <v>0</v>
      </c>
      <c r="AY268" s="14">
        <v>0.2</v>
      </c>
      <c r="AZ268" s="1"/>
    </row>
    <row r="269" spans="1:52">
      <c r="A269" s="18">
        <v>9</v>
      </c>
      <c r="B269" s="18">
        <v>24</v>
      </c>
      <c r="C269" s="19">
        <v>268</v>
      </c>
      <c r="D269" s="15">
        <v>1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2.2000000000000002</v>
      </c>
      <c r="M269" s="15">
        <v>9.6</v>
      </c>
      <c r="N269" s="15">
        <v>0</v>
      </c>
      <c r="O269" s="15">
        <v>0.8</v>
      </c>
      <c r="P269" s="15">
        <v>3.4</v>
      </c>
      <c r="Q269" s="15">
        <v>0.1</v>
      </c>
      <c r="R269" s="15">
        <v>5.6</v>
      </c>
      <c r="S269" s="15">
        <v>0</v>
      </c>
      <c r="T269" s="15">
        <v>0</v>
      </c>
      <c r="U269" s="15">
        <v>0.17760303399999999</v>
      </c>
      <c r="V269" s="15">
        <v>2.5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1.2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3">
        <v>0</v>
      </c>
      <c r="AN269" s="13">
        <v>0</v>
      </c>
      <c r="AO269" s="13">
        <v>0.6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1.6</v>
      </c>
      <c r="AV269" s="13">
        <v>0</v>
      </c>
      <c r="AW269" s="13">
        <v>0</v>
      </c>
      <c r="AX269" s="13">
        <v>0</v>
      </c>
      <c r="AY269" s="14">
        <v>0.1</v>
      </c>
      <c r="AZ269" s="1"/>
    </row>
    <row r="270" spans="1:52">
      <c r="A270" s="18">
        <v>9</v>
      </c>
      <c r="B270" s="18">
        <v>25</v>
      </c>
      <c r="C270" s="19">
        <v>269</v>
      </c>
      <c r="D270" s="15">
        <v>1.5</v>
      </c>
      <c r="E270" s="15">
        <v>0</v>
      </c>
      <c r="F270" s="15">
        <v>1</v>
      </c>
      <c r="G270" s="15">
        <v>0</v>
      </c>
      <c r="H270" s="15">
        <v>3.5</v>
      </c>
      <c r="I270" s="15">
        <v>0</v>
      </c>
      <c r="J270" s="15">
        <v>0</v>
      </c>
      <c r="K270" s="15">
        <v>0</v>
      </c>
      <c r="L270" s="15">
        <v>0</v>
      </c>
      <c r="M270" s="15">
        <v>18.8</v>
      </c>
      <c r="N270" s="15">
        <v>0</v>
      </c>
      <c r="O270" s="15">
        <v>0</v>
      </c>
      <c r="P270" s="15">
        <v>1.5</v>
      </c>
      <c r="Q270" s="15">
        <v>0.3</v>
      </c>
      <c r="R270" s="15">
        <v>0.2</v>
      </c>
      <c r="S270" s="15">
        <v>0</v>
      </c>
      <c r="T270" s="15">
        <v>1.2133293673999999</v>
      </c>
      <c r="U270" s="15">
        <v>2.13570129E-2</v>
      </c>
      <c r="V270" s="15">
        <v>0.9</v>
      </c>
      <c r="W270" s="15">
        <v>0</v>
      </c>
      <c r="X270" s="15">
        <v>0</v>
      </c>
      <c r="Y270" s="15">
        <v>0.9</v>
      </c>
      <c r="Z270" s="15">
        <v>0</v>
      </c>
      <c r="AA270" s="15">
        <v>0</v>
      </c>
      <c r="AB270" s="15">
        <v>0</v>
      </c>
      <c r="AC270" s="15">
        <v>0.2</v>
      </c>
      <c r="AD270" s="15">
        <v>0</v>
      </c>
      <c r="AE270" s="15">
        <v>0</v>
      </c>
      <c r="AF270" s="15">
        <v>0</v>
      </c>
      <c r="AG270" s="15">
        <v>10</v>
      </c>
      <c r="AH270" s="15">
        <v>0</v>
      </c>
      <c r="AI270" s="15">
        <v>0</v>
      </c>
      <c r="AJ270" s="15">
        <v>0.7</v>
      </c>
      <c r="AK270" s="15">
        <v>2.13570129E-2</v>
      </c>
      <c r="AL270" s="15">
        <v>0</v>
      </c>
      <c r="AM270" s="13">
        <v>6.8</v>
      </c>
      <c r="AN270" s="13">
        <v>0</v>
      </c>
      <c r="AO270" s="13">
        <v>0</v>
      </c>
      <c r="AP270" s="13">
        <v>0</v>
      </c>
      <c r="AQ270" s="13">
        <v>0</v>
      </c>
      <c r="AR270" s="13">
        <v>7.5</v>
      </c>
      <c r="AS270" s="13">
        <v>0</v>
      </c>
      <c r="AT270" s="13">
        <v>1.8</v>
      </c>
      <c r="AU270" s="13">
        <v>4.2</v>
      </c>
      <c r="AV270" s="13">
        <v>0</v>
      </c>
      <c r="AW270" s="13">
        <v>0.1</v>
      </c>
      <c r="AX270" s="13">
        <v>0</v>
      </c>
      <c r="AY270" s="14">
        <v>0.1</v>
      </c>
      <c r="AZ270" s="1"/>
    </row>
    <row r="271" spans="1:52">
      <c r="A271" s="18">
        <v>9</v>
      </c>
      <c r="B271" s="18">
        <v>26</v>
      </c>
      <c r="C271" s="19">
        <v>270</v>
      </c>
      <c r="D271" s="15">
        <v>0</v>
      </c>
      <c r="E271" s="15">
        <v>0</v>
      </c>
      <c r="F271" s="15">
        <v>0</v>
      </c>
      <c r="G271" s="15">
        <v>4.0999999999999996</v>
      </c>
      <c r="H271" s="15">
        <v>3.5</v>
      </c>
      <c r="I271" s="15">
        <v>0</v>
      </c>
      <c r="J271" s="15">
        <v>0</v>
      </c>
      <c r="K271" s="15">
        <v>0</v>
      </c>
      <c r="L271" s="15">
        <v>0</v>
      </c>
      <c r="M271" s="15">
        <v>4.5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0.83292350309999996</v>
      </c>
      <c r="U271" s="15">
        <v>11.388681590899999</v>
      </c>
      <c r="V271" s="15">
        <v>2.5</v>
      </c>
      <c r="W271" s="15">
        <v>0</v>
      </c>
      <c r="X271" s="15">
        <v>0</v>
      </c>
      <c r="Y271" s="15">
        <v>1</v>
      </c>
      <c r="Z271" s="15">
        <v>1.9</v>
      </c>
      <c r="AA271" s="15">
        <v>0</v>
      </c>
      <c r="AB271" s="15">
        <v>0.4</v>
      </c>
      <c r="AC271" s="15">
        <v>0</v>
      </c>
      <c r="AD271" s="15">
        <v>10.9</v>
      </c>
      <c r="AE271" s="15">
        <v>1.3</v>
      </c>
      <c r="AF271" s="15">
        <v>0</v>
      </c>
      <c r="AG271" s="15">
        <v>0</v>
      </c>
      <c r="AH271" s="15">
        <v>0.3</v>
      </c>
      <c r="AI271" s="15">
        <v>0</v>
      </c>
      <c r="AJ271" s="15">
        <v>4.4000000000000004</v>
      </c>
      <c r="AK271" s="15">
        <v>3.6198289554</v>
      </c>
      <c r="AL271" s="15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0.2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4">
        <v>0</v>
      </c>
      <c r="AZ271" s="1"/>
    </row>
    <row r="272" spans="1:52">
      <c r="A272" s="18">
        <v>9</v>
      </c>
      <c r="B272" s="18">
        <v>27</v>
      </c>
      <c r="C272" s="19">
        <v>271</v>
      </c>
      <c r="D272" s="15">
        <v>0</v>
      </c>
      <c r="E272" s="15">
        <v>0</v>
      </c>
      <c r="F272" s="15">
        <v>0</v>
      </c>
      <c r="G272" s="15">
        <v>5</v>
      </c>
      <c r="H272" s="15">
        <v>7</v>
      </c>
      <c r="I272" s="15">
        <v>0</v>
      </c>
      <c r="J272" s="15">
        <v>0</v>
      </c>
      <c r="K272" s="15">
        <v>0</v>
      </c>
      <c r="L272" s="15">
        <v>0</v>
      </c>
      <c r="M272" s="15">
        <v>3</v>
      </c>
      <c r="N272" s="15">
        <v>0</v>
      </c>
      <c r="O272" s="15">
        <v>0</v>
      </c>
      <c r="P272" s="15">
        <v>0</v>
      </c>
      <c r="Q272" s="15">
        <v>0</v>
      </c>
      <c r="R272" s="15">
        <v>0.7</v>
      </c>
      <c r="S272" s="15">
        <v>4.0518835987999999</v>
      </c>
      <c r="T272" s="15">
        <v>2.13570129E-2</v>
      </c>
      <c r="U272" s="15">
        <v>3.2986682000000003E-2</v>
      </c>
      <c r="V272" s="15">
        <v>0</v>
      </c>
      <c r="W272" s="15">
        <v>0.5</v>
      </c>
      <c r="X272" s="15">
        <v>0.1</v>
      </c>
      <c r="Y272" s="15">
        <v>0.1</v>
      </c>
      <c r="Z272" s="15">
        <v>0</v>
      </c>
      <c r="AA272" s="15">
        <v>0</v>
      </c>
      <c r="AB272" s="15">
        <v>0</v>
      </c>
      <c r="AC272" s="15">
        <v>1</v>
      </c>
      <c r="AD272" s="15">
        <v>0.1</v>
      </c>
      <c r="AE272" s="15">
        <v>2.5</v>
      </c>
      <c r="AF272" s="15">
        <v>0</v>
      </c>
      <c r="AG272" s="15">
        <v>0</v>
      </c>
      <c r="AH272" s="15">
        <v>0</v>
      </c>
      <c r="AI272" s="15">
        <v>0</v>
      </c>
      <c r="AJ272" s="15">
        <v>0.2</v>
      </c>
      <c r="AK272" s="15">
        <v>10.3992956344</v>
      </c>
      <c r="AL272" s="15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9.8000000000000007</v>
      </c>
      <c r="AS272" s="13">
        <v>0</v>
      </c>
      <c r="AT272" s="13">
        <v>0</v>
      </c>
      <c r="AU272" s="13">
        <v>3</v>
      </c>
      <c r="AV272" s="13">
        <v>0</v>
      </c>
      <c r="AW272" s="13">
        <v>0</v>
      </c>
      <c r="AX272" s="13">
        <v>0</v>
      </c>
      <c r="AY272" s="14">
        <v>0</v>
      </c>
      <c r="AZ272" s="1"/>
    </row>
    <row r="273" spans="1:52">
      <c r="A273" s="18">
        <v>9</v>
      </c>
      <c r="B273" s="18">
        <v>28</v>
      </c>
      <c r="C273" s="19">
        <v>272</v>
      </c>
      <c r="D273" s="15">
        <v>0</v>
      </c>
      <c r="E273" s="15">
        <v>0</v>
      </c>
      <c r="F273" s="15">
        <v>0</v>
      </c>
      <c r="G273" s="15">
        <v>0.1</v>
      </c>
      <c r="H273" s="15">
        <v>0</v>
      </c>
      <c r="I273" s="15">
        <v>0</v>
      </c>
      <c r="J273" s="15">
        <v>0</v>
      </c>
      <c r="K273" s="15">
        <v>0</v>
      </c>
      <c r="L273" s="15">
        <v>1.8</v>
      </c>
      <c r="M273" s="15">
        <v>5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0.45420424679999999</v>
      </c>
      <c r="T273" s="15">
        <v>0</v>
      </c>
      <c r="U273" s="15">
        <v>0</v>
      </c>
      <c r="V273" s="15">
        <v>0</v>
      </c>
      <c r="W273" s="15">
        <v>6.5</v>
      </c>
      <c r="X273" s="15">
        <v>0</v>
      </c>
      <c r="Y273" s="15">
        <v>0.1</v>
      </c>
      <c r="Z273" s="15">
        <v>0</v>
      </c>
      <c r="AA273" s="15">
        <v>0</v>
      </c>
      <c r="AB273" s="15">
        <v>0</v>
      </c>
      <c r="AC273" s="15">
        <v>0.2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3.5</v>
      </c>
      <c r="AJ273" s="15">
        <v>0</v>
      </c>
      <c r="AK273" s="15">
        <v>4.7715724695000006</v>
      </c>
      <c r="AL273" s="15">
        <v>0</v>
      </c>
      <c r="AM273" s="13">
        <v>0.5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0.2</v>
      </c>
      <c r="AU273" s="13">
        <v>0.2</v>
      </c>
      <c r="AV273" s="13">
        <v>0.7</v>
      </c>
      <c r="AW273" s="13">
        <v>0.2</v>
      </c>
      <c r="AX273" s="13">
        <v>0</v>
      </c>
      <c r="AY273" s="14">
        <v>0</v>
      </c>
      <c r="AZ273" s="1"/>
    </row>
    <row r="274" spans="1:52">
      <c r="A274" s="18">
        <v>9</v>
      </c>
      <c r="B274" s="18">
        <v>29</v>
      </c>
      <c r="C274" s="19">
        <v>273</v>
      </c>
      <c r="D274" s="15">
        <v>3.5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2.2999999999999998</v>
      </c>
      <c r="M274" s="15">
        <v>3.3</v>
      </c>
      <c r="N274" s="15">
        <v>0</v>
      </c>
      <c r="O274" s="15">
        <v>0.1</v>
      </c>
      <c r="P274" s="15">
        <v>0</v>
      </c>
      <c r="Q274" s="15">
        <v>0</v>
      </c>
      <c r="R274" s="15">
        <v>0</v>
      </c>
      <c r="S274" s="15">
        <v>0.124299294</v>
      </c>
      <c r="T274" s="15">
        <v>2.13570129E-2</v>
      </c>
      <c r="U274" s="15">
        <v>0.88523140789999988</v>
      </c>
      <c r="V274" s="15">
        <v>0</v>
      </c>
      <c r="W274" s="15">
        <v>0</v>
      </c>
      <c r="X274" s="15">
        <v>0</v>
      </c>
      <c r="Y274" s="15">
        <v>0.1</v>
      </c>
      <c r="Z274" s="15">
        <v>5.8</v>
      </c>
      <c r="AA274" s="15">
        <v>0</v>
      </c>
      <c r="AB274" s="15">
        <v>0</v>
      </c>
      <c r="AC274" s="15">
        <v>0.2</v>
      </c>
      <c r="AD274" s="15">
        <v>0</v>
      </c>
      <c r="AE274" s="15">
        <v>0</v>
      </c>
      <c r="AF274" s="15">
        <v>0.9</v>
      </c>
      <c r="AG274" s="15">
        <v>0</v>
      </c>
      <c r="AH274" s="15">
        <v>0.4</v>
      </c>
      <c r="AI274" s="15">
        <v>0</v>
      </c>
      <c r="AJ274" s="15">
        <v>0</v>
      </c>
      <c r="AK274" s="15">
        <v>6.2521815884</v>
      </c>
      <c r="AL274" s="15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6.9</v>
      </c>
      <c r="AS274" s="13">
        <v>0</v>
      </c>
      <c r="AT274" s="13">
        <v>0</v>
      </c>
      <c r="AU274" s="13">
        <v>0</v>
      </c>
      <c r="AV274" s="13">
        <v>0.2</v>
      </c>
      <c r="AW274" s="13">
        <v>8.1999999999999993</v>
      </c>
      <c r="AX274" s="13">
        <v>0</v>
      </c>
      <c r="AY274" s="14">
        <v>0</v>
      </c>
      <c r="AZ274" s="1"/>
    </row>
    <row r="275" spans="1:52">
      <c r="A275" s="18">
        <v>9</v>
      </c>
      <c r="B275" s="18">
        <v>30</v>
      </c>
      <c r="C275" s="19">
        <v>274</v>
      </c>
      <c r="D275" s="15">
        <v>0.1</v>
      </c>
      <c r="E275" s="15">
        <v>0</v>
      </c>
      <c r="F275" s="15">
        <v>0</v>
      </c>
      <c r="G275" s="15">
        <v>0.5</v>
      </c>
      <c r="H275" s="15">
        <v>0</v>
      </c>
      <c r="I275" s="15">
        <v>0</v>
      </c>
      <c r="J275" s="15">
        <v>5.5</v>
      </c>
      <c r="K275" s="15">
        <v>0</v>
      </c>
      <c r="L275" s="15">
        <v>1.3</v>
      </c>
      <c r="M275" s="15">
        <v>5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0.50102089299999997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0</v>
      </c>
      <c r="AM275" s="13">
        <v>0</v>
      </c>
      <c r="AN275" s="13">
        <v>0</v>
      </c>
      <c r="AO275" s="13">
        <v>0.7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0.1</v>
      </c>
      <c r="AW275" s="13">
        <v>1.8</v>
      </c>
      <c r="AX275" s="13">
        <v>0</v>
      </c>
      <c r="AY275" s="14">
        <v>0</v>
      </c>
      <c r="AZ275" s="1"/>
    </row>
    <row r="276" spans="1:52">
      <c r="A276" s="18">
        <v>10</v>
      </c>
      <c r="B276" s="18">
        <v>1</v>
      </c>
      <c r="C276" s="19">
        <v>275</v>
      </c>
      <c r="D276" s="15">
        <v>0</v>
      </c>
      <c r="E276" s="15">
        <v>1.8</v>
      </c>
      <c r="F276" s="15">
        <v>0</v>
      </c>
      <c r="G276" s="15">
        <v>0.8</v>
      </c>
      <c r="H276" s="15">
        <v>6.2</v>
      </c>
      <c r="I276" s="15">
        <v>0</v>
      </c>
      <c r="J276" s="15">
        <v>3</v>
      </c>
      <c r="K276" s="15">
        <v>0</v>
      </c>
      <c r="L276" s="15">
        <v>0</v>
      </c>
      <c r="M276" s="15">
        <v>5.9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6.5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1.6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3">
        <v>0</v>
      </c>
      <c r="AN276" s="13">
        <v>0</v>
      </c>
      <c r="AO276" s="13">
        <v>0.5</v>
      </c>
      <c r="AP276" s="13">
        <v>17.8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13">
        <v>1.2</v>
      </c>
      <c r="AX276" s="13">
        <v>0</v>
      </c>
      <c r="AY276" s="14">
        <v>0</v>
      </c>
      <c r="AZ276" s="1"/>
    </row>
    <row r="277" spans="1:52">
      <c r="A277" s="18">
        <v>10</v>
      </c>
      <c r="B277" s="18">
        <v>2</v>
      </c>
      <c r="C277" s="19">
        <v>276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4.5</v>
      </c>
      <c r="N277" s="15">
        <v>0</v>
      </c>
      <c r="O277" s="15">
        <v>0.1</v>
      </c>
      <c r="P277" s="15">
        <v>0</v>
      </c>
      <c r="Q277" s="15">
        <v>0</v>
      </c>
      <c r="R277" s="15">
        <v>0</v>
      </c>
      <c r="S277" s="15">
        <v>2.3208939518999996</v>
      </c>
      <c r="T277" s="15">
        <v>0.36285350200000005</v>
      </c>
      <c r="U277" s="15">
        <v>0</v>
      </c>
      <c r="V277" s="15">
        <v>0</v>
      </c>
      <c r="W277" s="15">
        <v>9.1999999999999993</v>
      </c>
      <c r="X277" s="15">
        <v>0</v>
      </c>
      <c r="Y277" s="15">
        <v>1.7726320707000001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10</v>
      </c>
      <c r="AH277" s="15">
        <v>0</v>
      </c>
      <c r="AI277" s="15">
        <v>9</v>
      </c>
      <c r="AJ277" s="15">
        <v>0</v>
      </c>
      <c r="AK277" s="15">
        <v>0</v>
      </c>
      <c r="AL277" s="15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2</v>
      </c>
      <c r="AR277" s="13">
        <v>0</v>
      </c>
      <c r="AS277" s="13">
        <v>13.4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4">
        <v>0</v>
      </c>
      <c r="AZ277" s="1"/>
    </row>
    <row r="278" spans="1:52">
      <c r="A278" s="18">
        <v>10</v>
      </c>
      <c r="B278" s="18">
        <v>3</v>
      </c>
      <c r="C278" s="19">
        <v>277</v>
      </c>
      <c r="D278" s="15">
        <v>2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3</v>
      </c>
      <c r="P278" s="15">
        <v>0</v>
      </c>
      <c r="Q278" s="15">
        <v>0</v>
      </c>
      <c r="R278" s="15">
        <v>0</v>
      </c>
      <c r="S278" s="15">
        <v>1.6638493488999999</v>
      </c>
      <c r="T278" s="15">
        <v>1.2387067482</v>
      </c>
      <c r="U278" s="15">
        <v>0</v>
      </c>
      <c r="V278" s="15">
        <v>0</v>
      </c>
      <c r="W278" s="15">
        <v>1.2</v>
      </c>
      <c r="X278" s="15">
        <v>0</v>
      </c>
      <c r="Y278" s="15">
        <v>2.13570129E-2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2.9</v>
      </c>
      <c r="AJ278" s="15">
        <v>0</v>
      </c>
      <c r="AK278" s="15">
        <v>0</v>
      </c>
      <c r="AL278" s="15">
        <v>0</v>
      </c>
      <c r="AM278" s="13">
        <v>5.3</v>
      </c>
      <c r="AN278" s="13">
        <v>0</v>
      </c>
      <c r="AO278" s="13">
        <v>4.0999999999999996</v>
      </c>
      <c r="AP278" s="13">
        <v>0</v>
      </c>
      <c r="AQ278" s="13">
        <v>0</v>
      </c>
      <c r="AR278" s="13">
        <v>0</v>
      </c>
      <c r="AS278" s="13">
        <v>9.8000000000000007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4">
        <v>2.2000000000000002</v>
      </c>
      <c r="AZ278" s="1"/>
    </row>
    <row r="279" spans="1:52">
      <c r="A279" s="18">
        <v>10</v>
      </c>
      <c r="B279" s="18">
        <v>4</v>
      </c>
      <c r="C279" s="19">
        <v>278</v>
      </c>
      <c r="D279" s="15">
        <v>0.1</v>
      </c>
      <c r="E279" s="15">
        <v>0</v>
      </c>
      <c r="F279" s="15">
        <v>0</v>
      </c>
      <c r="G279" s="15">
        <v>0</v>
      </c>
      <c r="H279" s="15">
        <v>0.1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2.9493596637999997</v>
      </c>
      <c r="T279" s="15">
        <v>2.2102154985999998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10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0.3</v>
      </c>
      <c r="AM279" s="13">
        <v>1</v>
      </c>
      <c r="AN279" s="13">
        <v>0</v>
      </c>
      <c r="AO279" s="13">
        <v>0</v>
      </c>
      <c r="AP279" s="13">
        <v>32</v>
      </c>
      <c r="AQ279" s="13">
        <v>0</v>
      </c>
      <c r="AR279" s="13">
        <v>1.1000000000000001</v>
      </c>
      <c r="AS279" s="13">
        <v>1.3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4">
        <v>0</v>
      </c>
      <c r="AZ279" s="1"/>
    </row>
    <row r="280" spans="1:52">
      <c r="A280" s="18">
        <v>10</v>
      </c>
      <c r="B280" s="18">
        <v>5</v>
      </c>
      <c r="C280" s="19">
        <v>279</v>
      </c>
      <c r="D280" s="15">
        <v>1.5</v>
      </c>
      <c r="E280" s="15">
        <v>1.5</v>
      </c>
      <c r="F280" s="15">
        <v>2</v>
      </c>
      <c r="G280" s="15">
        <v>0.5</v>
      </c>
      <c r="H280" s="15">
        <v>0</v>
      </c>
      <c r="I280" s="15">
        <v>0</v>
      </c>
      <c r="J280" s="15">
        <v>0</v>
      </c>
      <c r="K280" s="15">
        <v>3.5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10.3</v>
      </c>
      <c r="S280" s="15">
        <v>1.6451235669000002</v>
      </c>
      <c r="T280" s="15">
        <v>8.7523973281999989</v>
      </c>
      <c r="U280" s="15">
        <v>0</v>
      </c>
      <c r="V280" s="15">
        <v>0</v>
      </c>
      <c r="W280" s="15">
        <v>0</v>
      </c>
      <c r="X280" s="15">
        <v>0.6</v>
      </c>
      <c r="Y280" s="15">
        <v>0.1494990903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8.9</v>
      </c>
      <c r="AH280" s="15">
        <v>0</v>
      </c>
      <c r="AI280" s="15">
        <v>0</v>
      </c>
      <c r="AJ280" s="15">
        <v>0</v>
      </c>
      <c r="AK280" s="15">
        <v>0</v>
      </c>
      <c r="AL280" s="15">
        <v>0.3</v>
      </c>
      <c r="AM280" s="13">
        <v>1.1000000000000001</v>
      </c>
      <c r="AN280" s="13">
        <v>0.2</v>
      </c>
      <c r="AO280" s="13">
        <v>0.2</v>
      </c>
      <c r="AP280" s="13">
        <v>0.1</v>
      </c>
      <c r="AQ280" s="13">
        <v>0</v>
      </c>
      <c r="AR280" s="13">
        <v>10.6</v>
      </c>
      <c r="AS280" s="13">
        <v>0</v>
      </c>
      <c r="AT280" s="13">
        <v>3.2</v>
      </c>
      <c r="AU280" s="13">
        <v>0</v>
      </c>
      <c r="AV280" s="13">
        <v>0</v>
      </c>
      <c r="AW280" s="13">
        <v>0</v>
      </c>
      <c r="AX280" s="13">
        <v>0</v>
      </c>
      <c r="AY280" s="14">
        <v>0</v>
      </c>
      <c r="AZ280" s="1"/>
    </row>
    <row r="281" spans="1:52">
      <c r="A281" s="18">
        <v>10</v>
      </c>
      <c r="B281" s="18">
        <v>6</v>
      </c>
      <c r="C281" s="19">
        <v>280</v>
      </c>
      <c r="D281" s="15">
        <v>0</v>
      </c>
      <c r="E281" s="15">
        <v>1</v>
      </c>
      <c r="F281" s="15">
        <v>0</v>
      </c>
      <c r="G281" s="15">
        <v>12.2</v>
      </c>
      <c r="H281" s="15">
        <v>1.8</v>
      </c>
      <c r="I281" s="15">
        <v>1</v>
      </c>
      <c r="J281" s="15">
        <v>0</v>
      </c>
      <c r="K281" s="15">
        <v>0</v>
      </c>
      <c r="L281" s="15">
        <v>0</v>
      </c>
      <c r="M281" s="15">
        <v>0</v>
      </c>
      <c r="N281" s="15">
        <v>1</v>
      </c>
      <c r="O281" s="15">
        <v>0</v>
      </c>
      <c r="P281" s="15">
        <v>0</v>
      </c>
      <c r="Q281" s="15">
        <v>0</v>
      </c>
      <c r="R281" s="15">
        <v>7.8</v>
      </c>
      <c r="S281" s="15">
        <v>0.124299294</v>
      </c>
      <c r="T281" s="15">
        <v>6.7068226498000003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18</v>
      </c>
      <c r="AC281" s="15">
        <v>0</v>
      </c>
      <c r="AD281" s="15">
        <v>0</v>
      </c>
      <c r="AE281" s="15">
        <v>0</v>
      </c>
      <c r="AF281" s="15">
        <v>0</v>
      </c>
      <c r="AG281" s="15">
        <v>0.4</v>
      </c>
      <c r="AH281" s="15">
        <v>0</v>
      </c>
      <c r="AI281" s="15">
        <v>0</v>
      </c>
      <c r="AJ281" s="15">
        <v>0</v>
      </c>
      <c r="AK281" s="15">
        <v>0.42714025799999999</v>
      </c>
      <c r="AL281" s="15">
        <v>0</v>
      </c>
      <c r="AM281" s="13">
        <v>6.7</v>
      </c>
      <c r="AN281" s="13">
        <v>0.1</v>
      </c>
      <c r="AO281" s="13">
        <v>5</v>
      </c>
      <c r="AP281" s="13">
        <v>7.2</v>
      </c>
      <c r="AQ281" s="13">
        <v>0</v>
      </c>
      <c r="AR281" s="13">
        <v>0</v>
      </c>
      <c r="AS281" s="13">
        <v>0.8</v>
      </c>
      <c r="AT281" s="13">
        <v>0</v>
      </c>
      <c r="AU281" s="13">
        <v>0</v>
      </c>
      <c r="AV281" s="13">
        <v>6.2</v>
      </c>
      <c r="AW281" s="13">
        <v>0</v>
      </c>
      <c r="AX281" s="13">
        <v>0</v>
      </c>
      <c r="AY281" s="14">
        <v>1.3</v>
      </c>
      <c r="AZ281" s="1"/>
    </row>
    <row r="282" spans="1:52">
      <c r="A282" s="18">
        <v>10</v>
      </c>
      <c r="B282" s="18">
        <v>7</v>
      </c>
      <c r="C282" s="19">
        <v>281</v>
      </c>
      <c r="D282" s="15">
        <v>0</v>
      </c>
      <c r="E282" s="15">
        <v>0</v>
      </c>
      <c r="F282" s="15">
        <v>6.5</v>
      </c>
      <c r="G282" s="15">
        <v>2</v>
      </c>
      <c r="H282" s="15">
        <v>1</v>
      </c>
      <c r="I282" s="15">
        <v>4</v>
      </c>
      <c r="J282" s="15">
        <v>0</v>
      </c>
      <c r="K282" s="15">
        <v>0</v>
      </c>
      <c r="L282" s="15">
        <v>0</v>
      </c>
      <c r="M282" s="15">
        <v>0</v>
      </c>
      <c r="N282" s="15">
        <v>1.8</v>
      </c>
      <c r="O282" s="15">
        <v>4</v>
      </c>
      <c r="P282" s="15">
        <v>0</v>
      </c>
      <c r="Q282" s="15">
        <v>0</v>
      </c>
      <c r="R282" s="15">
        <v>0</v>
      </c>
      <c r="S282" s="15">
        <v>1.8150731800000002</v>
      </c>
      <c r="T282" s="15">
        <v>0.87136331090000008</v>
      </c>
      <c r="U282" s="15">
        <v>0</v>
      </c>
      <c r="V282" s="15">
        <v>0</v>
      </c>
      <c r="W282" s="15">
        <v>0</v>
      </c>
      <c r="X282" s="15">
        <v>9</v>
      </c>
      <c r="Y282" s="15">
        <v>0</v>
      </c>
      <c r="Z282" s="15">
        <v>0</v>
      </c>
      <c r="AA282" s="15">
        <v>0</v>
      </c>
      <c r="AB282" s="15">
        <v>9.4</v>
      </c>
      <c r="AC282" s="15">
        <v>0</v>
      </c>
      <c r="AD282" s="15">
        <v>0</v>
      </c>
      <c r="AE282" s="15">
        <v>0</v>
      </c>
      <c r="AF282" s="15">
        <v>0</v>
      </c>
      <c r="AG282" s="15">
        <v>22.2</v>
      </c>
      <c r="AH282" s="15">
        <v>0</v>
      </c>
      <c r="AI282" s="15">
        <v>0</v>
      </c>
      <c r="AJ282" s="15">
        <v>0</v>
      </c>
      <c r="AK282" s="15">
        <v>1.4639315996</v>
      </c>
      <c r="AL282" s="15">
        <v>0</v>
      </c>
      <c r="AM282" s="13">
        <v>0</v>
      </c>
      <c r="AN282" s="13">
        <v>0</v>
      </c>
      <c r="AO282" s="13">
        <v>0.2</v>
      </c>
      <c r="AP282" s="13">
        <v>0.7</v>
      </c>
      <c r="AQ282" s="13">
        <v>0</v>
      </c>
      <c r="AR282" s="13">
        <v>0.2</v>
      </c>
      <c r="AS282" s="13">
        <v>19.7</v>
      </c>
      <c r="AT282" s="13">
        <v>0</v>
      </c>
      <c r="AU282" s="13">
        <v>0</v>
      </c>
      <c r="AV282" s="13">
        <v>7.4</v>
      </c>
      <c r="AW282" s="13">
        <v>0</v>
      </c>
      <c r="AX282" s="13">
        <v>0</v>
      </c>
      <c r="AY282" s="14">
        <v>3.6999999999999997</v>
      </c>
      <c r="AZ282" s="1"/>
    </row>
    <row r="283" spans="1:52">
      <c r="A283" s="18">
        <v>10</v>
      </c>
      <c r="B283" s="18">
        <v>8</v>
      </c>
      <c r="C283" s="19">
        <v>282</v>
      </c>
      <c r="D283" s="15">
        <v>0</v>
      </c>
      <c r="E283" s="15">
        <v>0</v>
      </c>
      <c r="F283" s="15">
        <v>0</v>
      </c>
      <c r="G283" s="15">
        <v>3.2</v>
      </c>
      <c r="H283" s="15">
        <v>0</v>
      </c>
      <c r="I283" s="15">
        <v>2.5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10</v>
      </c>
      <c r="P283" s="15">
        <v>0</v>
      </c>
      <c r="Q283" s="15">
        <v>0</v>
      </c>
      <c r="R283" s="15">
        <v>0</v>
      </c>
      <c r="S283" s="15">
        <v>2.13570129E-2</v>
      </c>
      <c r="T283" s="15">
        <v>1.6436967959</v>
      </c>
      <c r="U283" s="15">
        <v>2.7</v>
      </c>
      <c r="V283" s="15">
        <v>0</v>
      </c>
      <c r="W283" s="15">
        <v>0</v>
      </c>
      <c r="X283" s="15">
        <v>4.5999999999999996</v>
      </c>
      <c r="Y283" s="15">
        <v>2.13570129E-2</v>
      </c>
      <c r="Z283" s="15">
        <v>0</v>
      </c>
      <c r="AA283" s="15">
        <v>0</v>
      </c>
      <c r="AB283" s="15">
        <v>6.8</v>
      </c>
      <c r="AC283" s="15">
        <v>1.1000000000000001</v>
      </c>
      <c r="AD283" s="15">
        <v>1.6</v>
      </c>
      <c r="AE283" s="15">
        <v>0</v>
      </c>
      <c r="AF283" s="15">
        <v>0</v>
      </c>
      <c r="AG283" s="15">
        <v>0.4</v>
      </c>
      <c r="AH283" s="15">
        <v>0</v>
      </c>
      <c r="AI283" s="15">
        <v>0</v>
      </c>
      <c r="AJ283" s="15">
        <v>3.4</v>
      </c>
      <c r="AK283" s="15">
        <v>8.8935260657999997</v>
      </c>
      <c r="AL283" s="15">
        <v>0</v>
      </c>
      <c r="AM283" s="13">
        <v>3</v>
      </c>
      <c r="AN283" s="13">
        <v>11.6</v>
      </c>
      <c r="AO283" s="13">
        <v>0</v>
      </c>
      <c r="AP283" s="13">
        <v>0.7</v>
      </c>
      <c r="AQ283" s="13">
        <v>0</v>
      </c>
      <c r="AR283" s="13">
        <v>1.2</v>
      </c>
      <c r="AS283" s="13">
        <v>2.4</v>
      </c>
      <c r="AT283" s="13">
        <v>0</v>
      </c>
      <c r="AU283" s="13">
        <v>0</v>
      </c>
      <c r="AV283" s="13">
        <v>0.3</v>
      </c>
      <c r="AW283" s="13">
        <v>0</v>
      </c>
      <c r="AX283" s="13">
        <v>0</v>
      </c>
      <c r="AY283" s="14">
        <v>7.1</v>
      </c>
      <c r="AZ283" s="1"/>
    </row>
    <row r="284" spans="1:52">
      <c r="A284" s="18">
        <v>10</v>
      </c>
      <c r="B284" s="18">
        <v>9</v>
      </c>
      <c r="C284" s="19">
        <v>283</v>
      </c>
      <c r="D284" s="15">
        <v>0</v>
      </c>
      <c r="E284" s="15">
        <v>0</v>
      </c>
      <c r="F284" s="15">
        <v>4</v>
      </c>
      <c r="G284" s="15">
        <v>20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0.8</v>
      </c>
      <c r="O284" s="15">
        <v>15</v>
      </c>
      <c r="P284" s="15">
        <v>0</v>
      </c>
      <c r="Q284" s="15">
        <v>0</v>
      </c>
      <c r="R284" s="15">
        <v>0</v>
      </c>
      <c r="S284" s="15">
        <v>1.7758020419999998</v>
      </c>
      <c r="T284" s="15">
        <v>1.6248637080999999</v>
      </c>
      <c r="U284" s="15">
        <v>1.9</v>
      </c>
      <c r="V284" s="15">
        <v>0</v>
      </c>
      <c r="W284" s="15">
        <v>0.5</v>
      </c>
      <c r="X284" s="15">
        <v>0</v>
      </c>
      <c r="Y284" s="15">
        <v>0.2562841548</v>
      </c>
      <c r="Z284" s="15">
        <v>0</v>
      </c>
      <c r="AA284" s="15">
        <v>0</v>
      </c>
      <c r="AB284" s="15">
        <v>0.5</v>
      </c>
      <c r="AC284" s="15">
        <v>4</v>
      </c>
      <c r="AD284" s="15">
        <v>0</v>
      </c>
      <c r="AE284" s="15">
        <v>0</v>
      </c>
      <c r="AF284" s="15">
        <v>0</v>
      </c>
      <c r="AG284" s="15">
        <v>0.3</v>
      </c>
      <c r="AH284" s="15">
        <v>0</v>
      </c>
      <c r="AI284" s="15">
        <v>0</v>
      </c>
      <c r="AJ284" s="15">
        <v>0</v>
      </c>
      <c r="AK284" s="15">
        <v>0</v>
      </c>
      <c r="AL284" s="15">
        <v>1.9</v>
      </c>
      <c r="AM284" s="13">
        <v>8.4</v>
      </c>
      <c r="AN284" s="13">
        <v>17.600000000000001</v>
      </c>
      <c r="AO284" s="13">
        <v>0</v>
      </c>
      <c r="AP284" s="13">
        <v>2.2999999999999998</v>
      </c>
      <c r="AQ284" s="13">
        <v>0</v>
      </c>
      <c r="AR284" s="13">
        <v>5</v>
      </c>
      <c r="AS284" s="13">
        <v>20.6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4">
        <v>9.6999999999999993</v>
      </c>
      <c r="AZ284" s="1"/>
    </row>
    <row r="285" spans="1:52">
      <c r="A285" s="18">
        <v>10</v>
      </c>
      <c r="B285" s="18">
        <v>10</v>
      </c>
      <c r="C285" s="19">
        <v>284</v>
      </c>
      <c r="D285" s="15">
        <v>0</v>
      </c>
      <c r="E285" s="15">
        <v>0</v>
      </c>
      <c r="F285" s="15">
        <v>0</v>
      </c>
      <c r="G285" s="15">
        <v>1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1.2</v>
      </c>
      <c r="O285" s="15">
        <v>0</v>
      </c>
      <c r="P285" s="15">
        <v>0</v>
      </c>
      <c r="Q285" s="15">
        <v>0</v>
      </c>
      <c r="R285" s="15">
        <v>0</v>
      </c>
      <c r="S285" s="15">
        <v>5.7988521846000003</v>
      </c>
      <c r="T285" s="15">
        <v>1.8598731024999999</v>
      </c>
      <c r="U285" s="15">
        <v>2.8</v>
      </c>
      <c r="V285" s="15">
        <v>0.6</v>
      </c>
      <c r="W285" s="15">
        <v>0</v>
      </c>
      <c r="X285" s="15">
        <v>4</v>
      </c>
      <c r="Y285" s="15">
        <v>2.4327519198999998</v>
      </c>
      <c r="Z285" s="15">
        <v>0</v>
      </c>
      <c r="AA285" s="15">
        <v>17.7</v>
      </c>
      <c r="AB285" s="15">
        <v>2</v>
      </c>
      <c r="AC285" s="15">
        <v>10.6</v>
      </c>
      <c r="AD285" s="15">
        <v>13.7</v>
      </c>
      <c r="AE285" s="15">
        <v>0</v>
      </c>
      <c r="AF285" s="15">
        <v>0.3</v>
      </c>
      <c r="AG285" s="15">
        <v>4.5</v>
      </c>
      <c r="AH285" s="15">
        <v>0</v>
      </c>
      <c r="AI285" s="15">
        <v>0</v>
      </c>
      <c r="AJ285" s="15">
        <v>0</v>
      </c>
      <c r="AK285" s="15">
        <v>1.4865187326</v>
      </c>
      <c r="AL285" s="15">
        <v>0</v>
      </c>
      <c r="AM285" s="13">
        <v>1.6</v>
      </c>
      <c r="AN285" s="13">
        <v>4.5</v>
      </c>
      <c r="AO285" s="13">
        <v>0</v>
      </c>
      <c r="AP285" s="13">
        <v>4.4000000000000004</v>
      </c>
      <c r="AQ285" s="13">
        <v>0</v>
      </c>
      <c r="AR285" s="13">
        <v>0</v>
      </c>
      <c r="AS285" s="13">
        <v>0.1</v>
      </c>
      <c r="AT285" s="13">
        <v>0</v>
      </c>
      <c r="AU285" s="13">
        <v>0</v>
      </c>
      <c r="AV285" s="13">
        <v>0</v>
      </c>
      <c r="AW285" s="13">
        <v>0</v>
      </c>
      <c r="AX285" s="13">
        <v>0.3</v>
      </c>
      <c r="AY285" s="14">
        <v>3.6</v>
      </c>
      <c r="AZ285" s="1"/>
    </row>
    <row r="286" spans="1:52">
      <c r="A286" s="18">
        <v>10</v>
      </c>
      <c r="B286" s="18">
        <v>11</v>
      </c>
      <c r="C286" s="19">
        <v>285</v>
      </c>
      <c r="D286" s="15">
        <v>0</v>
      </c>
      <c r="E286" s="15">
        <v>2</v>
      </c>
      <c r="F286" s="15">
        <v>0</v>
      </c>
      <c r="G286" s="15">
        <v>0</v>
      </c>
      <c r="H286" s="15">
        <v>0</v>
      </c>
      <c r="I286" s="15">
        <v>4.5</v>
      </c>
      <c r="J286" s="15">
        <v>0</v>
      </c>
      <c r="K286" s="15">
        <v>0</v>
      </c>
      <c r="L286" s="15">
        <v>0</v>
      </c>
      <c r="M286" s="15">
        <v>0.7</v>
      </c>
      <c r="N286" s="15">
        <v>7.2</v>
      </c>
      <c r="O286" s="15">
        <v>0</v>
      </c>
      <c r="P286" s="15">
        <v>0</v>
      </c>
      <c r="Q286" s="15">
        <v>0</v>
      </c>
      <c r="R286" s="15">
        <v>0</v>
      </c>
      <c r="S286" s="15">
        <v>0.33210524789999996</v>
      </c>
      <c r="T286" s="15">
        <v>4.9480022999999998E-2</v>
      </c>
      <c r="U286" s="15">
        <v>0</v>
      </c>
      <c r="V286" s="15">
        <v>0.1</v>
      </c>
      <c r="W286" s="15">
        <v>0</v>
      </c>
      <c r="X286" s="15">
        <v>60</v>
      </c>
      <c r="Y286" s="15">
        <v>0.32986682000000001</v>
      </c>
      <c r="Z286" s="15">
        <v>0</v>
      </c>
      <c r="AA286" s="15">
        <v>0</v>
      </c>
      <c r="AB286" s="15">
        <v>0</v>
      </c>
      <c r="AC286" s="15">
        <v>0.7</v>
      </c>
      <c r="AD286" s="15">
        <v>0</v>
      </c>
      <c r="AE286" s="15">
        <v>0</v>
      </c>
      <c r="AF286" s="15">
        <v>4.2</v>
      </c>
      <c r="AG286" s="15">
        <v>0.6</v>
      </c>
      <c r="AH286" s="15">
        <v>0</v>
      </c>
      <c r="AI286" s="15">
        <v>0</v>
      </c>
      <c r="AJ286" s="15">
        <v>0</v>
      </c>
      <c r="AK286" s="15">
        <v>3.0274001183999997</v>
      </c>
      <c r="AL286" s="15">
        <v>0</v>
      </c>
      <c r="AM286" s="13">
        <v>0</v>
      </c>
      <c r="AN286" s="13">
        <v>10.5</v>
      </c>
      <c r="AO286" s="13">
        <v>1.6</v>
      </c>
      <c r="AP286" s="13">
        <v>0.4</v>
      </c>
      <c r="AQ286" s="13">
        <v>0</v>
      </c>
      <c r="AR286" s="13">
        <v>0</v>
      </c>
      <c r="AS286" s="13">
        <v>0.2</v>
      </c>
      <c r="AT286" s="13">
        <v>0.8</v>
      </c>
      <c r="AU286" s="13">
        <v>0</v>
      </c>
      <c r="AV286" s="13">
        <v>0</v>
      </c>
      <c r="AW286" s="13">
        <v>0</v>
      </c>
      <c r="AX286" s="13">
        <v>3.2</v>
      </c>
      <c r="AY286" s="14">
        <v>0</v>
      </c>
      <c r="AZ286" s="1"/>
    </row>
    <row r="287" spans="1:52">
      <c r="A287" s="18">
        <v>10</v>
      </c>
      <c r="B287" s="18">
        <v>12</v>
      </c>
      <c r="C287" s="19">
        <v>286</v>
      </c>
      <c r="D287" s="15">
        <v>0</v>
      </c>
      <c r="E287" s="15">
        <v>2.5</v>
      </c>
      <c r="F287" s="15">
        <v>0.1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0.7</v>
      </c>
      <c r="N287" s="15">
        <v>5.4</v>
      </c>
      <c r="O287" s="15">
        <v>0</v>
      </c>
      <c r="P287" s="15">
        <v>0</v>
      </c>
      <c r="Q287" s="15">
        <v>0</v>
      </c>
      <c r="R287" s="15">
        <v>0</v>
      </c>
      <c r="S287" s="15">
        <v>3.2677493459</v>
      </c>
      <c r="T287" s="15">
        <v>9.8960045999999996E-2</v>
      </c>
      <c r="U287" s="15">
        <v>0</v>
      </c>
      <c r="V287" s="15">
        <v>0</v>
      </c>
      <c r="W287" s="15">
        <v>0</v>
      </c>
      <c r="X287" s="15">
        <v>4.8</v>
      </c>
      <c r="Y287" s="15">
        <v>5.0219279441999998</v>
      </c>
      <c r="Z287" s="15">
        <v>0</v>
      </c>
      <c r="AA287" s="15">
        <v>5.8</v>
      </c>
      <c r="AB287" s="15">
        <v>0</v>
      </c>
      <c r="AC287" s="15">
        <v>0</v>
      </c>
      <c r="AD287" s="15">
        <v>0.6</v>
      </c>
      <c r="AE287" s="15">
        <v>0</v>
      </c>
      <c r="AF287" s="15">
        <v>7.7</v>
      </c>
      <c r="AG287" s="15">
        <v>1.1000000000000001</v>
      </c>
      <c r="AH287" s="15">
        <v>13.7</v>
      </c>
      <c r="AI287" s="15">
        <v>0</v>
      </c>
      <c r="AJ287" s="15">
        <v>0</v>
      </c>
      <c r="AK287" s="15">
        <v>0.72828153449999999</v>
      </c>
      <c r="AL287" s="15">
        <v>1</v>
      </c>
      <c r="AM287" s="13">
        <v>0.1</v>
      </c>
      <c r="AN287" s="13">
        <v>6.9</v>
      </c>
      <c r="AO287" s="13">
        <v>0.5</v>
      </c>
      <c r="AP287" s="13">
        <v>2.1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0.7</v>
      </c>
      <c r="AY287" s="14">
        <v>0</v>
      </c>
      <c r="AZ287" s="1"/>
    </row>
    <row r="288" spans="1:52">
      <c r="A288" s="18">
        <v>10</v>
      </c>
      <c r="B288" s="18">
        <v>13</v>
      </c>
      <c r="C288" s="19">
        <v>287</v>
      </c>
      <c r="D288" s="15">
        <v>0</v>
      </c>
      <c r="E288" s="15">
        <v>2.5</v>
      </c>
      <c r="F288" s="15">
        <v>1.5</v>
      </c>
      <c r="G288" s="15">
        <v>0</v>
      </c>
      <c r="H288" s="15">
        <v>0</v>
      </c>
      <c r="I288" s="15">
        <v>1</v>
      </c>
      <c r="J288" s="15">
        <v>8</v>
      </c>
      <c r="K288" s="15">
        <v>0</v>
      </c>
      <c r="L288" s="15">
        <v>0</v>
      </c>
      <c r="M288" s="15">
        <v>22.9</v>
      </c>
      <c r="N288" s="15">
        <v>1.4</v>
      </c>
      <c r="O288" s="15">
        <v>0</v>
      </c>
      <c r="P288" s="15">
        <v>0</v>
      </c>
      <c r="Q288" s="15">
        <v>0</v>
      </c>
      <c r="R288" s="15">
        <v>0</v>
      </c>
      <c r="S288" s="15">
        <v>3.7850353900000001E-2</v>
      </c>
      <c r="T288" s="15">
        <v>0.2989981806</v>
      </c>
      <c r="U288" s="15">
        <v>0</v>
      </c>
      <c r="V288" s="15">
        <v>17</v>
      </c>
      <c r="W288" s="15">
        <v>0</v>
      </c>
      <c r="X288" s="15">
        <v>0</v>
      </c>
      <c r="Y288" s="15">
        <v>1.8236967758999998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4.4000000000000004</v>
      </c>
      <c r="AG288" s="15">
        <v>0</v>
      </c>
      <c r="AH288" s="15">
        <v>0</v>
      </c>
      <c r="AI288" s="15">
        <v>0</v>
      </c>
      <c r="AJ288" s="15">
        <v>0</v>
      </c>
      <c r="AK288" s="15">
        <v>6.7388838833999989</v>
      </c>
      <c r="AL288" s="15">
        <v>0</v>
      </c>
      <c r="AM288" s="13">
        <v>0</v>
      </c>
      <c r="AN288" s="13">
        <v>5.4</v>
      </c>
      <c r="AO288" s="13">
        <v>3.3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0.1</v>
      </c>
      <c r="AY288" s="14">
        <v>0</v>
      </c>
      <c r="AZ288" s="1"/>
    </row>
    <row r="289" spans="1:52">
      <c r="A289" s="18">
        <v>10</v>
      </c>
      <c r="B289" s="18">
        <v>14</v>
      </c>
      <c r="C289" s="19">
        <v>288</v>
      </c>
      <c r="D289" s="15">
        <v>0</v>
      </c>
      <c r="E289" s="15">
        <v>0</v>
      </c>
      <c r="F289" s="15">
        <v>2</v>
      </c>
      <c r="G289" s="15">
        <v>0</v>
      </c>
      <c r="H289" s="15">
        <v>0</v>
      </c>
      <c r="I289" s="15">
        <v>2.5</v>
      </c>
      <c r="J289" s="15">
        <v>0</v>
      </c>
      <c r="K289" s="15">
        <v>0</v>
      </c>
      <c r="L289" s="15">
        <v>0</v>
      </c>
      <c r="M289" s="15">
        <v>1</v>
      </c>
      <c r="N289" s="15">
        <v>1.2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10.7382371582</v>
      </c>
      <c r="U289" s="15">
        <v>0</v>
      </c>
      <c r="V289" s="15">
        <v>42.7</v>
      </c>
      <c r="W289" s="15">
        <v>0</v>
      </c>
      <c r="X289" s="15">
        <v>0</v>
      </c>
      <c r="Y289" s="15">
        <v>0.85765373200000006</v>
      </c>
      <c r="Z289" s="15">
        <v>0</v>
      </c>
      <c r="AA289" s="15">
        <v>0</v>
      </c>
      <c r="AB289" s="15">
        <v>0</v>
      </c>
      <c r="AC289" s="15">
        <v>1.4</v>
      </c>
      <c r="AD289" s="15">
        <v>12</v>
      </c>
      <c r="AE289" s="15">
        <v>0</v>
      </c>
      <c r="AF289" s="15">
        <v>4</v>
      </c>
      <c r="AG289" s="15">
        <v>0</v>
      </c>
      <c r="AH289" s="15">
        <v>0</v>
      </c>
      <c r="AI289" s="15">
        <v>0</v>
      </c>
      <c r="AJ289" s="15">
        <v>0</v>
      </c>
      <c r="AK289" s="15">
        <v>5.5515224564000007</v>
      </c>
      <c r="AL289" s="15">
        <v>0</v>
      </c>
      <c r="AM289" s="13">
        <v>4.5</v>
      </c>
      <c r="AN289" s="13">
        <v>16.600000000000001</v>
      </c>
      <c r="AO289" s="13">
        <v>0.6</v>
      </c>
      <c r="AP289" s="13">
        <v>0</v>
      </c>
      <c r="AQ289" s="13">
        <v>0</v>
      </c>
      <c r="AR289" s="13">
        <v>0.8</v>
      </c>
      <c r="AS289" s="13"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4">
        <v>0</v>
      </c>
      <c r="AZ289" s="1"/>
    </row>
    <row r="290" spans="1:52">
      <c r="A290" s="18">
        <v>10</v>
      </c>
      <c r="B290" s="18">
        <v>15</v>
      </c>
      <c r="C290" s="19">
        <v>289</v>
      </c>
      <c r="D290" s="15">
        <v>0</v>
      </c>
      <c r="E290" s="15">
        <v>0</v>
      </c>
      <c r="F290" s="15">
        <v>2</v>
      </c>
      <c r="G290" s="15">
        <v>5.5</v>
      </c>
      <c r="H290" s="15">
        <v>0</v>
      </c>
      <c r="I290" s="15">
        <v>7</v>
      </c>
      <c r="J290" s="15">
        <v>3</v>
      </c>
      <c r="K290" s="15">
        <v>0</v>
      </c>
      <c r="L290" s="15">
        <v>0</v>
      </c>
      <c r="M290" s="15">
        <v>4.5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0.87009505799999987</v>
      </c>
      <c r="T290" s="15">
        <v>0.95744450129999992</v>
      </c>
      <c r="U290" s="15">
        <v>0</v>
      </c>
      <c r="V290" s="15">
        <v>0.1</v>
      </c>
      <c r="W290" s="15">
        <v>0</v>
      </c>
      <c r="X290" s="15">
        <v>0.4</v>
      </c>
      <c r="Y290" s="15">
        <v>0</v>
      </c>
      <c r="Z290" s="15">
        <v>0</v>
      </c>
      <c r="AA290" s="15">
        <v>0</v>
      </c>
      <c r="AB290" s="15">
        <v>0</v>
      </c>
      <c r="AC290" s="15">
        <v>0.2</v>
      </c>
      <c r="AD290" s="15">
        <v>0.4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5.0321303435000004</v>
      </c>
      <c r="AL290" s="15">
        <v>0</v>
      </c>
      <c r="AM290" s="13">
        <v>1</v>
      </c>
      <c r="AN290" s="13">
        <v>5.3</v>
      </c>
      <c r="AO290" s="13">
        <v>0</v>
      </c>
      <c r="AP290" s="13">
        <v>2.5</v>
      </c>
      <c r="AQ290" s="13">
        <v>0</v>
      </c>
      <c r="AR290" s="13">
        <v>0</v>
      </c>
      <c r="AS290" s="13">
        <v>2.2000000000000002</v>
      </c>
      <c r="AT290" s="13">
        <v>0</v>
      </c>
      <c r="AU290" s="13">
        <v>0</v>
      </c>
      <c r="AV290" s="13">
        <v>0</v>
      </c>
      <c r="AW290" s="13">
        <v>0.2</v>
      </c>
      <c r="AX290" s="13">
        <v>0.5</v>
      </c>
      <c r="AY290" s="14">
        <v>0</v>
      </c>
      <c r="AZ290" s="1"/>
    </row>
    <row r="291" spans="1:52">
      <c r="A291" s="18">
        <v>10</v>
      </c>
      <c r="B291" s="18">
        <v>16</v>
      </c>
      <c r="C291" s="19">
        <v>290</v>
      </c>
      <c r="D291" s="15">
        <v>0</v>
      </c>
      <c r="E291" s="15">
        <v>0</v>
      </c>
      <c r="F291" s="15">
        <v>7.5</v>
      </c>
      <c r="G291" s="15">
        <v>21.8</v>
      </c>
      <c r="H291" s="15">
        <v>0</v>
      </c>
      <c r="I291" s="15">
        <v>0.1</v>
      </c>
      <c r="J291" s="15">
        <v>3</v>
      </c>
      <c r="K291" s="15">
        <v>0.1</v>
      </c>
      <c r="L291" s="15">
        <v>0</v>
      </c>
      <c r="M291" s="15">
        <v>0</v>
      </c>
      <c r="N291" s="15">
        <v>0</v>
      </c>
      <c r="O291" s="15">
        <v>1.5</v>
      </c>
      <c r="P291" s="15">
        <v>2.7</v>
      </c>
      <c r="Q291" s="15">
        <v>0</v>
      </c>
      <c r="R291" s="15">
        <v>0</v>
      </c>
      <c r="S291" s="15">
        <v>0</v>
      </c>
      <c r="T291" s="15">
        <v>7.1574125192999993</v>
      </c>
      <c r="U291" s="15">
        <v>0.2</v>
      </c>
      <c r="V291" s="15">
        <v>2.5</v>
      </c>
      <c r="W291" s="15">
        <v>0</v>
      </c>
      <c r="X291" s="15">
        <v>0</v>
      </c>
      <c r="Y291" s="15">
        <v>0.36306921929999997</v>
      </c>
      <c r="Z291" s="15">
        <v>2.6</v>
      </c>
      <c r="AA291" s="15">
        <v>1.1000000000000001</v>
      </c>
      <c r="AB291" s="15">
        <v>0</v>
      </c>
      <c r="AC291" s="15">
        <v>0</v>
      </c>
      <c r="AD291" s="15">
        <v>0</v>
      </c>
      <c r="AE291" s="15">
        <v>0</v>
      </c>
      <c r="AF291" s="15">
        <v>7.7</v>
      </c>
      <c r="AG291" s="15">
        <v>0</v>
      </c>
      <c r="AH291" s="15">
        <v>0</v>
      </c>
      <c r="AI291" s="15">
        <v>3</v>
      </c>
      <c r="AJ291" s="15">
        <v>0</v>
      </c>
      <c r="AK291" s="15">
        <v>0.32986682000000001</v>
      </c>
      <c r="AL291" s="15">
        <v>0</v>
      </c>
      <c r="AM291" s="13">
        <v>0</v>
      </c>
      <c r="AN291" s="13">
        <v>0.2</v>
      </c>
      <c r="AO291" s="13">
        <v>0</v>
      </c>
      <c r="AP291" s="13">
        <v>0</v>
      </c>
      <c r="AQ291" s="13">
        <v>0</v>
      </c>
      <c r="AR291" s="13">
        <v>0</v>
      </c>
      <c r="AS291" s="13">
        <v>4</v>
      </c>
      <c r="AT291" s="13">
        <v>0</v>
      </c>
      <c r="AU291" s="13">
        <v>0.8</v>
      </c>
      <c r="AV291" s="13">
        <v>3</v>
      </c>
      <c r="AW291" s="13">
        <v>0</v>
      </c>
      <c r="AX291" s="13">
        <v>7.5</v>
      </c>
      <c r="AY291" s="14">
        <v>0</v>
      </c>
      <c r="AZ291" s="1"/>
    </row>
    <row r="292" spans="1:52">
      <c r="A292" s="18">
        <v>10</v>
      </c>
      <c r="B292" s="18">
        <v>17</v>
      </c>
      <c r="C292" s="19">
        <v>291</v>
      </c>
      <c r="D292" s="15">
        <v>0</v>
      </c>
      <c r="E292" s="15">
        <v>0</v>
      </c>
      <c r="F292" s="15">
        <v>1.5</v>
      </c>
      <c r="G292" s="15">
        <v>0</v>
      </c>
      <c r="H292" s="15">
        <v>0</v>
      </c>
      <c r="I292" s="15">
        <v>1.2</v>
      </c>
      <c r="J292" s="15">
        <v>5</v>
      </c>
      <c r="K292" s="15">
        <v>5.5</v>
      </c>
      <c r="L292" s="15">
        <v>0</v>
      </c>
      <c r="M292" s="15">
        <v>0</v>
      </c>
      <c r="N292" s="15">
        <v>0.8</v>
      </c>
      <c r="O292" s="15">
        <v>2</v>
      </c>
      <c r="P292" s="15">
        <v>0</v>
      </c>
      <c r="Q292" s="15">
        <v>0</v>
      </c>
      <c r="R292" s="15">
        <v>0</v>
      </c>
      <c r="S292" s="15">
        <v>0</v>
      </c>
      <c r="T292" s="15">
        <v>2.13570129E-2</v>
      </c>
      <c r="U292" s="15">
        <v>0.1</v>
      </c>
      <c r="V292" s="15">
        <v>6</v>
      </c>
      <c r="W292" s="15">
        <v>0</v>
      </c>
      <c r="X292" s="15">
        <v>60.3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0.9</v>
      </c>
      <c r="AE292" s="15">
        <v>31.8</v>
      </c>
      <c r="AF292" s="15">
        <v>0.3</v>
      </c>
      <c r="AG292" s="15">
        <v>3.2</v>
      </c>
      <c r="AH292" s="15">
        <v>0</v>
      </c>
      <c r="AI292" s="15">
        <v>0.2</v>
      </c>
      <c r="AJ292" s="15">
        <v>0</v>
      </c>
      <c r="AK292" s="15">
        <v>0</v>
      </c>
      <c r="AL292" s="15">
        <v>0</v>
      </c>
      <c r="AM292" s="13">
        <v>0</v>
      </c>
      <c r="AN292" s="13">
        <v>4.9000000000000004</v>
      </c>
      <c r="AO292" s="13">
        <v>0</v>
      </c>
      <c r="AP292" s="13">
        <v>0</v>
      </c>
      <c r="AQ292" s="13">
        <v>0</v>
      </c>
      <c r="AR292" s="13">
        <v>0</v>
      </c>
      <c r="AS292" s="13">
        <v>3.4</v>
      </c>
      <c r="AT292" s="13">
        <v>0</v>
      </c>
      <c r="AU292" s="13">
        <v>0.8</v>
      </c>
      <c r="AV292" s="13">
        <v>1.3</v>
      </c>
      <c r="AW292" s="13">
        <v>0</v>
      </c>
      <c r="AX292" s="13">
        <v>5.8</v>
      </c>
      <c r="AY292" s="14">
        <v>0</v>
      </c>
      <c r="AZ292" s="1"/>
    </row>
    <row r="293" spans="1:52">
      <c r="A293" s="18">
        <v>10</v>
      </c>
      <c r="B293" s="18">
        <v>18</v>
      </c>
      <c r="C293" s="19">
        <v>292</v>
      </c>
      <c r="D293" s="15">
        <v>0</v>
      </c>
      <c r="E293" s="15">
        <v>0</v>
      </c>
      <c r="F293" s="15">
        <v>0.1</v>
      </c>
      <c r="G293" s="15">
        <v>0</v>
      </c>
      <c r="H293" s="15">
        <v>0</v>
      </c>
      <c r="I293" s="15">
        <v>0</v>
      </c>
      <c r="J293" s="15">
        <v>3</v>
      </c>
      <c r="K293" s="15">
        <v>0.1</v>
      </c>
      <c r="L293" s="15">
        <v>7.3</v>
      </c>
      <c r="M293" s="15">
        <v>0</v>
      </c>
      <c r="N293" s="15">
        <v>1.8</v>
      </c>
      <c r="O293" s="15">
        <v>0.8</v>
      </c>
      <c r="P293" s="15">
        <v>0</v>
      </c>
      <c r="Q293" s="15">
        <v>0</v>
      </c>
      <c r="R293" s="15">
        <v>0</v>
      </c>
      <c r="S293" s="15">
        <v>0</v>
      </c>
      <c r="T293" s="15">
        <v>0.64451503759999995</v>
      </c>
      <c r="U293" s="15">
        <v>4.9000000000000004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8.1999999999999993</v>
      </c>
      <c r="AF293" s="15">
        <v>0.4</v>
      </c>
      <c r="AG293" s="15">
        <v>0.4</v>
      </c>
      <c r="AH293" s="15">
        <v>0</v>
      </c>
      <c r="AI293" s="15">
        <v>0</v>
      </c>
      <c r="AJ293" s="15">
        <v>0</v>
      </c>
      <c r="AK293" s="15">
        <v>0</v>
      </c>
      <c r="AL293" s="15">
        <v>2.5</v>
      </c>
      <c r="AM293" s="13">
        <v>2.5</v>
      </c>
      <c r="AN293" s="13">
        <v>4.7</v>
      </c>
      <c r="AO293" s="13">
        <v>0</v>
      </c>
      <c r="AP293" s="13">
        <v>1</v>
      </c>
      <c r="AQ293" s="13">
        <v>0</v>
      </c>
      <c r="AR293" s="13">
        <v>2.4</v>
      </c>
      <c r="AS293" s="13">
        <v>3.4</v>
      </c>
      <c r="AT293" s="13">
        <v>0</v>
      </c>
      <c r="AU293" s="13">
        <v>0</v>
      </c>
      <c r="AV293" s="13">
        <v>0.8</v>
      </c>
      <c r="AW293" s="13">
        <v>5.0999999999999996</v>
      </c>
      <c r="AX293" s="13">
        <v>0</v>
      </c>
      <c r="AY293" s="14">
        <v>0</v>
      </c>
      <c r="AZ293" s="1"/>
    </row>
    <row r="294" spans="1:52">
      <c r="A294" s="18">
        <v>10</v>
      </c>
      <c r="B294" s="18">
        <v>19</v>
      </c>
      <c r="C294" s="19">
        <v>293</v>
      </c>
      <c r="D294" s="15">
        <v>0</v>
      </c>
      <c r="E294" s="15">
        <v>0</v>
      </c>
      <c r="F294" s="15">
        <v>0</v>
      </c>
      <c r="G294" s="15">
        <v>1.9</v>
      </c>
      <c r="H294" s="15">
        <v>1</v>
      </c>
      <c r="I294" s="15">
        <v>0</v>
      </c>
      <c r="J294" s="15">
        <v>11</v>
      </c>
      <c r="K294" s="15">
        <v>0</v>
      </c>
      <c r="L294" s="15">
        <v>0.2</v>
      </c>
      <c r="M294" s="15">
        <v>0</v>
      </c>
      <c r="N294" s="15">
        <v>1.8</v>
      </c>
      <c r="O294" s="15">
        <v>1.8</v>
      </c>
      <c r="P294" s="15">
        <v>0</v>
      </c>
      <c r="Q294" s="15">
        <v>0</v>
      </c>
      <c r="R294" s="15">
        <v>0</v>
      </c>
      <c r="S294" s="15">
        <v>0</v>
      </c>
      <c r="T294" s="15">
        <v>0.79401412789999992</v>
      </c>
      <c r="U294" s="15">
        <v>0</v>
      </c>
      <c r="V294" s="15">
        <v>0.4</v>
      </c>
      <c r="W294" s="15">
        <v>0</v>
      </c>
      <c r="X294" s="15">
        <v>73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0.3</v>
      </c>
      <c r="AE294" s="15">
        <v>8.1999999999999993</v>
      </c>
      <c r="AF294" s="15">
        <v>0.4</v>
      </c>
      <c r="AG294" s="15">
        <v>0.1</v>
      </c>
      <c r="AH294" s="15">
        <v>0</v>
      </c>
      <c r="AI294" s="15">
        <v>0</v>
      </c>
      <c r="AJ294" s="15">
        <v>0</v>
      </c>
      <c r="AK294" s="15">
        <v>0</v>
      </c>
      <c r="AL294" s="15">
        <v>8.4</v>
      </c>
      <c r="AM294" s="13">
        <v>0</v>
      </c>
      <c r="AN294" s="13">
        <v>0.7</v>
      </c>
      <c r="AO294" s="13">
        <v>0</v>
      </c>
      <c r="AP294" s="13">
        <v>11.4</v>
      </c>
      <c r="AQ294" s="13">
        <v>0</v>
      </c>
      <c r="AR294" s="13">
        <v>0</v>
      </c>
      <c r="AS294" s="13">
        <v>6.8</v>
      </c>
      <c r="AT294" s="13">
        <v>0</v>
      </c>
      <c r="AU294" s="13">
        <v>0</v>
      </c>
      <c r="AV294" s="13">
        <v>0</v>
      </c>
      <c r="AW294" s="13">
        <v>0.8</v>
      </c>
      <c r="AX294" s="13">
        <v>2.2000000000000002</v>
      </c>
      <c r="AY294" s="14">
        <v>0</v>
      </c>
      <c r="AZ294" s="1"/>
    </row>
    <row r="295" spans="1:52">
      <c r="A295" s="18">
        <v>10</v>
      </c>
      <c r="B295" s="18">
        <v>20</v>
      </c>
      <c r="C295" s="19">
        <v>294</v>
      </c>
      <c r="D295" s="15">
        <v>0</v>
      </c>
      <c r="E295" s="15">
        <v>0.1</v>
      </c>
      <c r="F295" s="15">
        <v>4.5</v>
      </c>
      <c r="G295" s="15">
        <v>0</v>
      </c>
      <c r="H295" s="15">
        <v>0</v>
      </c>
      <c r="I295" s="15">
        <v>9</v>
      </c>
      <c r="J295" s="15">
        <v>1</v>
      </c>
      <c r="K295" s="15">
        <v>0</v>
      </c>
      <c r="L295" s="15">
        <v>0</v>
      </c>
      <c r="M295" s="15">
        <v>0</v>
      </c>
      <c r="N295" s="15">
        <v>0.2</v>
      </c>
      <c r="O295" s="15">
        <v>2.5</v>
      </c>
      <c r="P295" s="15">
        <v>0</v>
      </c>
      <c r="Q295" s="15">
        <v>0</v>
      </c>
      <c r="R295" s="15">
        <v>0</v>
      </c>
      <c r="S295" s="15">
        <v>0</v>
      </c>
      <c r="T295" s="15">
        <v>2.8251044895000001</v>
      </c>
      <c r="U295" s="15">
        <v>0.1</v>
      </c>
      <c r="V295" s="15">
        <v>0.1</v>
      </c>
      <c r="W295" s="15">
        <v>0</v>
      </c>
      <c r="X295" s="15">
        <v>0</v>
      </c>
      <c r="Y295" s="15">
        <v>0</v>
      </c>
      <c r="Z295" s="15">
        <v>0</v>
      </c>
      <c r="AA295" s="15"/>
      <c r="AB295" s="15">
        <v>0</v>
      </c>
      <c r="AC295" s="15">
        <v>3.5</v>
      </c>
      <c r="AD295" s="15">
        <v>3.4</v>
      </c>
      <c r="AE295" s="15">
        <v>0.6</v>
      </c>
      <c r="AF295" s="15">
        <v>1.8</v>
      </c>
      <c r="AG295" s="15">
        <v>0.3</v>
      </c>
      <c r="AH295" s="15">
        <v>0</v>
      </c>
      <c r="AI295" s="15">
        <v>0</v>
      </c>
      <c r="AJ295" s="15">
        <v>1.6</v>
      </c>
      <c r="AK295" s="15">
        <v>0</v>
      </c>
      <c r="AL295" s="15">
        <v>2.4</v>
      </c>
      <c r="AM295" s="13">
        <v>0</v>
      </c>
      <c r="AN295" s="13">
        <v>3.7</v>
      </c>
      <c r="AO295" s="13">
        <v>0</v>
      </c>
      <c r="AP295" s="13">
        <v>4.5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1.6</v>
      </c>
      <c r="AY295" s="14">
        <v>0</v>
      </c>
      <c r="AZ295" s="1"/>
    </row>
    <row r="296" spans="1:52">
      <c r="A296" s="18">
        <v>10</v>
      </c>
      <c r="B296" s="18">
        <v>21</v>
      </c>
      <c r="C296" s="19">
        <v>295</v>
      </c>
      <c r="D296" s="15">
        <v>0.1</v>
      </c>
      <c r="E296" s="15">
        <v>0</v>
      </c>
      <c r="F296" s="15">
        <v>9.5</v>
      </c>
      <c r="G296" s="15">
        <v>0</v>
      </c>
      <c r="H296" s="15">
        <v>2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5.4</v>
      </c>
      <c r="O296" s="15">
        <v>9.8000000000000007</v>
      </c>
      <c r="P296" s="15">
        <v>0</v>
      </c>
      <c r="Q296" s="15">
        <v>0</v>
      </c>
      <c r="R296" s="15">
        <v>0</v>
      </c>
      <c r="S296" s="15">
        <v>0</v>
      </c>
      <c r="T296" s="15">
        <v>8.3506659900000002E-2</v>
      </c>
      <c r="U296" s="15">
        <v>2.5</v>
      </c>
      <c r="V296" s="15">
        <v>4.3</v>
      </c>
      <c r="W296" s="15">
        <v>0</v>
      </c>
      <c r="X296" s="15">
        <v>80.5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18</v>
      </c>
      <c r="AE296" s="15">
        <v>0</v>
      </c>
      <c r="AF296" s="15">
        <v>2.2000000000000002</v>
      </c>
      <c r="AG296" s="15">
        <v>6.9</v>
      </c>
      <c r="AH296" s="15">
        <v>3</v>
      </c>
      <c r="AI296" s="15">
        <v>0</v>
      </c>
      <c r="AJ296" s="15">
        <v>0</v>
      </c>
      <c r="AK296" s="15">
        <v>0</v>
      </c>
      <c r="AL296" s="15">
        <v>11.3</v>
      </c>
      <c r="AM296" s="13">
        <v>0</v>
      </c>
      <c r="AN296" s="13">
        <v>9</v>
      </c>
      <c r="AO296" s="13">
        <v>0</v>
      </c>
      <c r="AP296" s="13">
        <v>0.9</v>
      </c>
      <c r="AQ296" s="13">
        <v>0</v>
      </c>
      <c r="AR296" s="13">
        <v>0</v>
      </c>
      <c r="AS296" s="13">
        <v>0</v>
      </c>
      <c r="AT296" s="13">
        <v>1.6</v>
      </c>
      <c r="AU296" s="13">
        <v>0.4</v>
      </c>
      <c r="AV296" s="13">
        <v>0</v>
      </c>
      <c r="AW296" s="13">
        <v>0</v>
      </c>
      <c r="AX296" s="13">
        <v>4.2</v>
      </c>
      <c r="AY296" s="14">
        <v>0</v>
      </c>
      <c r="AZ296" s="1"/>
    </row>
    <row r="297" spans="1:52">
      <c r="A297" s="18">
        <v>10</v>
      </c>
      <c r="B297" s="18">
        <v>22</v>
      </c>
      <c r="C297" s="19">
        <v>296</v>
      </c>
      <c r="D297" s="15">
        <v>6.5</v>
      </c>
      <c r="E297" s="15">
        <v>0</v>
      </c>
      <c r="F297" s="15">
        <v>0.1</v>
      </c>
      <c r="G297" s="15">
        <v>0</v>
      </c>
      <c r="H297" s="15">
        <v>0.8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31.3</v>
      </c>
      <c r="P297" s="15">
        <v>0</v>
      </c>
      <c r="Q297" s="15">
        <v>0</v>
      </c>
      <c r="R297" s="15">
        <v>0</v>
      </c>
      <c r="S297" s="15">
        <v>0</v>
      </c>
      <c r="T297" s="15">
        <v>5.4070192889999991</v>
      </c>
      <c r="U297" s="15">
        <v>11.5</v>
      </c>
      <c r="V297" s="15">
        <v>2.2000000000000002</v>
      </c>
      <c r="W297" s="15">
        <v>0</v>
      </c>
      <c r="X297" s="15">
        <v>0</v>
      </c>
      <c r="Y297" s="15">
        <v>0</v>
      </c>
      <c r="Z297" s="15">
        <v>1.8</v>
      </c>
      <c r="AA297" s="15">
        <v>0</v>
      </c>
      <c r="AB297" s="15">
        <v>0</v>
      </c>
      <c r="AC297" s="15">
        <v>2.4</v>
      </c>
      <c r="AD297" s="15">
        <v>13.7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4.7</v>
      </c>
      <c r="AK297" s="15">
        <v>0</v>
      </c>
      <c r="AL297" s="15">
        <v>7</v>
      </c>
      <c r="AM297" s="13">
        <v>7</v>
      </c>
      <c r="AN297" s="13">
        <v>1.7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14</v>
      </c>
      <c r="AU297" s="13">
        <v>0</v>
      </c>
      <c r="AV297" s="13">
        <v>0</v>
      </c>
      <c r="AW297" s="13">
        <v>21.2</v>
      </c>
      <c r="AX297" s="13">
        <v>0</v>
      </c>
      <c r="AY297" s="14">
        <v>0</v>
      </c>
      <c r="AZ297" s="1"/>
    </row>
    <row r="298" spans="1:52">
      <c r="A298" s="18">
        <v>10</v>
      </c>
      <c r="B298" s="18">
        <v>23</v>
      </c>
      <c r="C298" s="19">
        <v>297</v>
      </c>
      <c r="D298" s="15">
        <v>9.5</v>
      </c>
      <c r="E298" s="15">
        <v>0</v>
      </c>
      <c r="F298" s="15">
        <v>9</v>
      </c>
      <c r="G298" s="15">
        <v>0</v>
      </c>
      <c r="H298" s="15">
        <v>0.1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5.4</v>
      </c>
      <c r="P298" s="15">
        <v>0</v>
      </c>
      <c r="Q298" s="15">
        <v>0</v>
      </c>
      <c r="R298" s="15">
        <v>0</v>
      </c>
      <c r="S298" s="15">
        <v>0</v>
      </c>
      <c r="T298" s="15">
        <v>3.1689156721000002</v>
      </c>
      <c r="U298" s="15">
        <v>4.5</v>
      </c>
      <c r="V298" s="15">
        <v>0</v>
      </c>
      <c r="W298" s="15">
        <v>0</v>
      </c>
      <c r="X298" s="15">
        <v>8.5</v>
      </c>
      <c r="Y298" s="15">
        <v>0</v>
      </c>
      <c r="Z298" s="15">
        <v>0</v>
      </c>
      <c r="AA298" s="15">
        <v>0</v>
      </c>
      <c r="AB298" s="15">
        <v>0</v>
      </c>
      <c r="AC298" s="15">
        <v>10.6</v>
      </c>
      <c r="AD298" s="15">
        <v>0</v>
      </c>
      <c r="AE298" s="15">
        <v>0</v>
      </c>
      <c r="AF298" s="15">
        <v>7.8</v>
      </c>
      <c r="AG298" s="15">
        <v>0</v>
      </c>
      <c r="AH298" s="15">
        <v>0</v>
      </c>
      <c r="AI298" s="15">
        <v>0</v>
      </c>
      <c r="AJ298" s="15">
        <v>3</v>
      </c>
      <c r="AK298" s="15">
        <v>4.147267791</v>
      </c>
      <c r="AL298" s="15">
        <v>0</v>
      </c>
      <c r="AM298" s="13">
        <v>0</v>
      </c>
      <c r="AN298" s="13">
        <v>0</v>
      </c>
      <c r="AO298" s="13">
        <v>0</v>
      </c>
      <c r="AP298" s="13">
        <v>2.6</v>
      </c>
      <c r="AQ298" s="13">
        <v>0</v>
      </c>
      <c r="AR298" s="13">
        <v>0.6</v>
      </c>
      <c r="AS298" s="13">
        <v>6.3</v>
      </c>
      <c r="AT298" s="13">
        <v>1.2</v>
      </c>
      <c r="AU298" s="13">
        <v>0.5</v>
      </c>
      <c r="AV298" s="13">
        <v>1</v>
      </c>
      <c r="AW298" s="13">
        <v>0.3</v>
      </c>
      <c r="AX298" s="13">
        <v>0</v>
      </c>
      <c r="AY298" s="14">
        <v>0</v>
      </c>
      <c r="AZ298" s="1"/>
    </row>
    <row r="299" spans="1:52">
      <c r="A299" s="18">
        <v>10</v>
      </c>
      <c r="B299" s="18">
        <v>24</v>
      </c>
      <c r="C299" s="19">
        <v>298</v>
      </c>
      <c r="D299" s="15">
        <v>4</v>
      </c>
      <c r="E299" s="15">
        <v>0</v>
      </c>
      <c r="F299" s="15">
        <v>5.5</v>
      </c>
      <c r="G299" s="15">
        <v>0</v>
      </c>
      <c r="H299" s="15">
        <v>4.5</v>
      </c>
      <c r="I299" s="15">
        <v>0</v>
      </c>
      <c r="J299" s="15">
        <v>0</v>
      </c>
      <c r="K299" s="15">
        <v>0</v>
      </c>
      <c r="L299" s="15">
        <v>0</v>
      </c>
      <c r="M299" s="15">
        <v>13.3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3.7143001717999997</v>
      </c>
      <c r="T299" s="15">
        <v>4.2243571370000002</v>
      </c>
      <c r="U299" s="15">
        <v>1</v>
      </c>
      <c r="V299" s="15">
        <v>9.1999999999999993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3.9</v>
      </c>
      <c r="AD299" s="15">
        <v>2.4</v>
      </c>
      <c r="AE299" s="15">
        <v>0</v>
      </c>
      <c r="AF299" s="15">
        <v>5.7</v>
      </c>
      <c r="AG299" s="15">
        <v>0</v>
      </c>
      <c r="AH299" s="15">
        <v>0</v>
      </c>
      <c r="AI299" s="15">
        <v>0</v>
      </c>
      <c r="AJ299" s="15">
        <v>2.2000000000000002</v>
      </c>
      <c r="AK299" s="15">
        <v>0.23090677399999998</v>
      </c>
      <c r="AL299" s="15">
        <v>2.5</v>
      </c>
      <c r="AM299" s="13">
        <v>0</v>
      </c>
      <c r="AN299" s="13">
        <v>0.5</v>
      </c>
      <c r="AO299" s="13">
        <v>0</v>
      </c>
      <c r="AP299" s="13">
        <v>0</v>
      </c>
      <c r="AQ299" s="13">
        <v>0</v>
      </c>
      <c r="AR299" s="13">
        <v>0</v>
      </c>
      <c r="AS299" s="13">
        <v>0.4</v>
      </c>
      <c r="AT299" s="13">
        <v>0.2</v>
      </c>
      <c r="AU299" s="13">
        <v>0</v>
      </c>
      <c r="AV299" s="13">
        <v>1.4</v>
      </c>
      <c r="AW299" s="13">
        <v>0.8</v>
      </c>
      <c r="AX299" s="13">
        <v>0</v>
      </c>
      <c r="AY299" s="14">
        <v>0</v>
      </c>
      <c r="AZ299" s="1"/>
    </row>
    <row r="300" spans="1:52">
      <c r="A300" s="18">
        <v>10</v>
      </c>
      <c r="B300" s="18">
        <v>25</v>
      </c>
      <c r="C300" s="19">
        <v>299</v>
      </c>
      <c r="D300" s="15">
        <v>0</v>
      </c>
      <c r="E300" s="15">
        <v>0</v>
      </c>
      <c r="F300" s="15">
        <v>1.5</v>
      </c>
      <c r="G300" s="15">
        <v>0</v>
      </c>
      <c r="H300" s="15">
        <v>1.5</v>
      </c>
      <c r="I300" s="15">
        <v>0</v>
      </c>
      <c r="J300" s="15">
        <v>0</v>
      </c>
      <c r="K300" s="15">
        <v>0</v>
      </c>
      <c r="L300" s="15">
        <v>7.5</v>
      </c>
      <c r="M300" s="15">
        <v>5.3</v>
      </c>
      <c r="N300" s="15">
        <v>0</v>
      </c>
      <c r="O300" s="15">
        <v>0</v>
      </c>
      <c r="P300" s="15">
        <v>0</v>
      </c>
      <c r="Q300" s="15">
        <v>0.8</v>
      </c>
      <c r="R300" s="15">
        <v>0</v>
      </c>
      <c r="S300" s="15">
        <v>2.13570129E-2</v>
      </c>
      <c r="T300" s="15">
        <v>0.61935337410000002</v>
      </c>
      <c r="U300" s="15">
        <v>14.3</v>
      </c>
      <c r="V300" s="15">
        <v>22.1</v>
      </c>
      <c r="W300" s="15">
        <v>0</v>
      </c>
      <c r="X300" s="15">
        <v>0</v>
      </c>
      <c r="Y300" s="15">
        <v>2.13570129E-2</v>
      </c>
      <c r="Z300" s="15">
        <v>0</v>
      </c>
      <c r="AA300" s="15">
        <v>0</v>
      </c>
      <c r="AB300" s="15">
        <v>0</v>
      </c>
      <c r="AC300" s="15">
        <v>0</v>
      </c>
      <c r="AD300" s="15">
        <v>0.9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1.9</v>
      </c>
      <c r="AK300" s="15">
        <v>0</v>
      </c>
      <c r="AL300" s="15">
        <v>0</v>
      </c>
      <c r="AM300" s="13">
        <v>0</v>
      </c>
      <c r="AN300" s="13">
        <v>0</v>
      </c>
      <c r="AO300" s="13">
        <v>0</v>
      </c>
      <c r="AP300" s="13">
        <v>2</v>
      </c>
      <c r="AQ300" s="13">
        <v>3.1</v>
      </c>
      <c r="AR300" s="13">
        <v>0</v>
      </c>
      <c r="AS300" s="13">
        <v>0</v>
      </c>
      <c r="AT300" s="13">
        <v>0</v>
      </c>
      <c r="AU300" s="13">
        <v>0</v>
      </c>
      <c r="AV300" s="13">
        <v>4.2</v>
      </c>
      <c r="AW300" s="13">
        <v>0.8</v>
      </c>
      <c r="AX300" s="13">
        <v>0</v>
      </c>
      <c r="AY300" s="14">
        <v>0</v>
      </c>
      <c r="AZ300" s="1"/>
    </row>
    <row r="301" spans="1:52">
      <c r="A301" s="18">
        <v>10</v>
      </c>
      <c r="B301" s="18">
        <v>26</v>
      </c>
      <c r="C301" s="19">
        <v>300</v>
      </c>
      <c r="D301" s="15">
        <v>0</v>
      </c>
      <c r="E301" s="15">
        <v>0</v>
      </c>
      <c r="F301" s="15">
        <v>3</v>
      </c>
      <c r="G301" s="15">
        <v>2</v>
      </c>
      <c r="H301" s="15">
        <v>0.1</v>
      </c>
      <c r="I301" s="15">
        <v>0</v>
      </c>
      <c r="J301" s="15">
        <v>0</v>
      </c>
      <c r="K301" s="15">
        <v>7</v>
      </c>
      <c r="L301" s="15">
        <v>1.8</v>
      </c>
      <c r="M301" s="15">
        <v>6.5</v>
      </c>
      <c r="N301" s="15">
        <v>0</v>
      </c>
      <c r="O301" s="15">
        <v>0</v>
      </c>
      <c r="P301" s="15">
        <v>0</v>
      </c>
      <c r="Q301" s="15">
        <v>1</v>
      </c>
      <c r="R301" s="15">
        <v>0</v>
      </c>
      <c r="S301" s="15">
        <v>1.5112113274999999</v>
      </c>
      <c r="T301" s="15">
        <v>0</v>
      </c>
      <c r="U301" s="15">
        <v>3.5</v>
      </c>
      <c r="V301" s="15">
        <v>10</v>
      </c>
      <c r="W301" s="15">
        <v>0</v>
      </c>
      <c r="X301" s="15">
        <v>76</v>
      </c>
      <c r="Y301" s="15">
        <v>0</v>
      </c>
      <c r="Z301" s="15">
        <v>0</v>
      </c>
      <c r="AA301" s="15">
        <v>4</v>
      </c>
      <c r="AB301" s="15">
        <v>0</v>
      </c>
      <c r="AC301" s="15">
        <v>0</v>
      </c>
      <c r="AD301" s="15">
        <v>4.8</v>
      </c>
      <c r="AE301" s="15">
        <v>0</v>
      </c>
      <c r="AF301" s="15">
        <v>5.7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3">
        <v>0</v>
      </c>
      <c r="AN301" s="13">
        <v>0.5</v>
      </c>
      <c r="AO301" s="13">
        <v>0</v>
      </c>
      <c r="AP301" s="13">
        <v>1</v>
      </c>
      <c r="AQ301" s="13">
        <v>0</v>
      </c>
      <c r="AR301" s="13">
        <v>0</v>
      </c>
      <c r="AS301" s="13">
        <v>0</v>
      </c>
      <c r="AT301" s="13">
        <v>38.5</v>
      </c>
      <c r="AU301" s="13">
        <v>0</v>
      </c>
      <c r="AV301" s="13">
        <v>0</v>
      </c>
      <c r="AW301" s="13">
        <v>0.8</v>
      </c>
      <c r="AX301" s="13">
        <v>0</v>
      </c>
      <c r="AY301" s="14">
        <v>0</v>
      </c>
      <c r="AZ301" s="1"/>
    </row>
    <row r="302" spans="1:52">
      <c r="A302" s="18">
        <v>10</v>
      </c>
      <c r="B302" s="18">
        <v>27</v>
      </c>
      <c r="C302" s="19">
        <v>301</v>
      </c>
      <c r="D302" s="15">
        <v>0</v>
      </c>
      <c r="E302" s="15">
        <v>0</v>
      </c>
      <c r="F302" s="15">
        <v>0</v>
      </c>
      <c r="G302" s="15">
        <v>0.1</v>
      </c>
      <c r="H302" s="15">
        <v>0</v>
      </c>
      <c r="I302" s="15">
        <v>0</v>
      </c>
      <c r="J302" s="15">
        <v>0</v>
      </c>
      <c r="K302" s="15">
        <v>8</v>
      </c>
      <c r="L302" s="15">
        <v>3.7</v>
      </c>
      <c r="M302" s="15">
        <v>0</v>
      </c>
      <c r="N302" s="15">
        <v>4.2</v>
      </c>
      <c r="O302" s="15">
        <v>0</v>
      </c>
      <c r="P302" s="15">
        <v>0</v>
      </c>
      <c r="Q302" s="15">
        <v>0.8</v>
      </c>
      <c r="R302" s="15">
        <v>5.8</v>
      </c>
      <c r="S302" s="15">
        <v>12.592436644499999</v>
      </c>
      <c r="T302" s="15">
        <v>4.2286885541999997</v>
      </c>
      <c r="U302" s="15">
        <v>0.3</v>
      </c>
      <c r="V302" s="15">
        <v>0.4</v>
      </c>
      <c r="W302" s="15">
        <v>0</v>
      </c>
      <c r="X302" s="15">
        <v>87.3</v>
      </c>
      <c r="Y302" s="15">
        <v>0</v>
      </c>
      <c r="Z302" s="15">
        <v>0</v>
      </c>
      <c r="AA302" s="15">
        <v>0.1</v>
      </c>
      <c r="AB302" s="15">
        <v>0</v>
      </c>
      <c r="AC302" s="15">
        <v>0</v>
      </c>
      <c r="AD302" s="15">
        <v>9.1999999999999993</v>
      </c>
      <c r="AE302" s="15">
        <v>0</v>
      </c>
      <c r="AF302" s="15">
        <v>1.8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3">
        <v>0</v>
      </c>
      <c r="AN302" s="13">
        <v>15.2</v>
      </c>
      <c r="AO302" s="13">
        <v>0.1</v>
      </c>
      <c r="AP302" s="13">
        <v>0</v>
      </c>
      <c r="AQ302" s="13">
        <v>0</v>
      </c>
      <c r="AR302" s="13">
        <v>0</v>
      </c>
      <c r="AS302" s="13">
        <v>0</v>
      </c>
      <c r="AT302" s="13">
        <v>0.1</v>
      </c>
      <c r="AU302" s="13">
        <v>0</v>
      </c>
      <c r="AV302" s="13">
        <v>9.6</v>
      </c>
      <c r="AW302" s="13">
        <v>0</v>
      </c>
      <c r="AX302" s="13">
        <v>0</v>
      </c>
      <c r="AY302" s="14">
        <v>0</v>
      </c>
      <c r="AZ302" s="1"/>
    </row>
    <row r="303" spans="1:52">
      <c r="A303" s="18">
        <v>10</v>
      </c>
      <c r="B303" s="18">
        <v>28</v>
      </c>
      <c r="C303" s="19">
        <v>302</v>
      </c>
      <c r="D303" s="15">
        <v>0</v>
      </c>
      <c r="E303" s="15">
        <v>0</v>
      </c>
      <c r="F303" s="15">
        <v>0</v>
      </c>
      <c r="G303" s="15">
        <v>0.1</v>
      </c>
      <c r="H303" s="15">
        <v>0</v>
      </c>
      <c r="I303" s="15">
        <v>0</v>
      </c>
      <c r="J303" s="15">
        <v>0</v>
      </c>
      <c r="K303" s="15">
        <v>0</v>
      </c>
      <c r="L303" s="15">
        <v>2.2000000000000002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12.5968032681</v>
      </c>
      <c r="U303" s="15">
        <v>0</v>
      </c>
      <c r="V303" s="15">
        <v>0.3</v>
      </c>
      <c r="W303" s="15">
        <v>0</v>
      </c>
      <c r="X303" s="15">
        <v>0</v>
      </c>
      <c r="Y303" s="15">
        <v>3.8045782088999998</v>
      </c>
      <c r="Z303" s="15">
        <v>0</v>
      </c>
      <c r="AA303" s="15">
        <v>1.8</v>
      </c>
      <c r="AB303" s="15">
        <v>0</v>
      </c>
      <c r="AC303" s="15">
        <v>0</v>
      </c>
      <c r="AD303" s="15">
        <v>1</v>
      </c>
      <c r="AE303" s="15">
        <v>2.2999999999999998</v>
      </c>
      <c r="AF303" s="15">
        <v>0</v>
      </c>
      <c r="AG303" s="15">
        <v>0</v>
      </c>
      <c r="AH303" s="15">
        <v>0</v>
      </c>
      <c r="AI303" s="15">
        <v>0</v>
      </c>
      <c r="AJ303" s="15">
        <v>1.5</v>
      </c>
      <c r="AK303" s="15">
        <v>0</v>
      </c>
      <c r="AL303" s="15">
        <v>7.5</v>
      </c>
      <c r="AM303" s="13">
        <v>0</v>
      </c>
      <c r="AN303" s="13">
        <v>0</v>
      </c>
      <c r="AO303" s="13">
        <v>0</v>
      </c>
      <c r="AP303" s="13">
        <v>4.3</v>
      </c>
      <c r="AQ303" s="13">
        <v>0</v>
      </c>
      <c r="AR303" s="13">
        <v>0</v>
      </c>
      <c r="AS303" s="13">
        <v>0</v>
      </c>
      <c r="AT303" s="13">
        <v>0</v>
      </c>
      <c r="AU303" s="13">
        <v>2.1</v>
      </c>
      <c r="AV303" s="13">
        <v>3.1</v>
      </c>
      <c r="AW303" s="13">
        <v>0</v>
      </c>
      <c r="AX303" s="13">
        <v>0</v>
      </c>
      <c r="AY303" s="14">
        <v>3.5</v>
      </c>
      <c r="AZ303" s="1"/>
    </row>
    <row r="304" spans="1:52">
      <c r="A304" s="18">
        <v>10</v>
      </c>
      <c r="B304" s="18">
        <v>29</v>
      </c>
      <c r="C304" s="19">
        <v>303</v>
      </c>
      <c r="D304" s="15">
        <v>0.1</v>
      </c>
      <c r="E304" s="15">
        <v>0</v>
      </c>
      <c r="F304" s="15">
        <v>0</v>
      </c>
      <c r="G304" s="15">
        <v>25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1.9283387445</v>
      </c>
      <c r="U304" s="15">
        <v>0</v>
      </c>
      <c r="V304" s="15">
        <v>0</v>
      </c>
      <c r="W304" s="15">
        <v>0</v>
      </c>
      <c r="X304" s="15">
        <v>3.5</v>
      </c>
      <c r="Y304" s="15">
        <v>2.7050984798999997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17.2</v>
      </c>
      <c r="AH304" s="15">
        <v>0</v>
      </c>
      <c r="AI304" s="15">
        <v>0</v>
      </c>
      <c r="AJ304" s="15">
        <v>0</v>
      </c>
      <c r="AK304" s="15">
        <v>0</v>
      </c>
      <c r="AL304" s="15">
        <v>7.6</v>
      </c>
      <c r="AM304" s="13">
        <v>0</v>
      </c>
      <c r="AN304" s="13">
        <v>0</v>
      </c>
      <c r="AO304" s="13">
        <v>0</v>
      </c>
      <c r="AP304" s="13">
        <v>2</v>
      </c>
      <c r="AQ304" s="13">
        <v>18.600000000000001</v>
      </c>
      <c r="AR304" s="13">
        <v>0</v>
      </c>
      <c r="AS304" s="13">
        <v>0</v>
      </c>
      <c r="AT304" s="13">
        <v>3.2</v>
      </c>
      <c r="AU304" s="13">
        <v>2.4</v>
      </c>
      <c r="AV304" s="13">
        <v>2</v>
      </c>
      <c r="AW304" s="13">
        <v>0</v>
      </c>
      <c r="AX304" s="13">
        <v>0</v>
      </c>
      <c r="AY304" s="14">
        <v>0</v>
      </c>
      <c r="AZ304" s="1"/>
    </row>
    <row r="305" spans="1:52">
      <c r="A305" s="18">
        <v>10</v>
      </c>
      <c r="B305" s="18">
        <v>30</v>
      </c>
      <c r="C305" s="19">
        <v>304</v>
      </c>
      <c r="D305" s="15">
        <v>0.1</v>
      </c>
      <c r="E305" s="15">
        <v>0</v>
      </c>
      <c r="F305" s="15">
        <v>0</v>
      </c>
      <c r="G305" s="15">
        <v>4</v>
      </c>
      <c r="H305" s="15">
        <v>2.5</v>
      </c>
      <c r="I305" s="15">
        <v>0</v>
      </c>
      <c r="J305" s="15">
        <v>0</v>
      </c>
      <c r="K305" s="15">
        <v>0</v>
      </c>
      <c r="L305" s="15">
        <v>0</v>
      </c>
      <c r="M305" s="15">
        <v>0.4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0.3</v>
      </c>
      <c r="V305" s="15">
        <v>0</v>
      </c>
      <c r="W305" s="15">
        <v>0</v>
      </c>
      <c r="X305" s="15">
        <v>57.3</v>
      </c>
      <c r="Y305" s="15">
        <v>2.6995560089999997</v>
      </c>
      <c r="Z305" s="15">
        <v>0</v>
      </c>
      <c r="AA305" s="15">
        <v>0</v>
      </c>
      <c r="AB305" s="15">
        <v>0</v>
      </c>
      <c r="AC305" s="15">
        <v>0</v>
      </c>
      <c r="AD305" s="15">
        <v>4.2</v>
      </c>
      <c r="AE305" s="15">
        <v>0</v>
      </c>
      <c r="AF305" s="15">
        <v>0</v>
      </c>
      <c r="AG305" s="15">
        <v>7.6</v>
      </c>
      <c r="AH305" s="15">
        <v>0</v>
      </c>
      <c r="AI305" s="15">
        <v>0</v>
      </c>
      <c r="AJ305" s="15">
        <v>6.2</v>
      </c>
      <c r="AK305" s="15">
        <v>0.91280908379999981</v>
      </c>
      <c r="AL305" s="15">
        <v>2.2000000000000002</v>
      </c>
      <c r="AM305" s="13">
        <v>1</v>
      </c>
      <c r="AN305" s="13">
        <v>0</v>
      </c>
      <c r="AO305" s="13">
        <v>7</v>
      </c>
      <c r="AP305" s="13">
        <v>6.2</v>
      </c>
      <c r="AQ305" s="13">
        <v>5.6</v>
      </c>
      <c r="AR305" s="13">
        <v>0</v>
      </c>
      <c r="AS305" s="13">
        <v>0</v>
      </c>
      <c r="AT305" s="13">
        <v>17.100000000000001</v>
      </c>
      <c r="AU305" s="13">
        <v>11.3</v>
      </c>
      <c r="AV305" s="13">
        <v>2.7</v>
      </c>
      <c r="AW305" s="13">
        <v>0</v>
      </c>
      <c r="AX305" s="13">
        <v>0</v>
      </c>
      <c r="AY305" s="14">
        <v>0</v>
      </c>
      <c r="AZ305" s="1"/>
    </row>
    <row r="306" spans="1:52">
      <c r="A306" s="18">
        <v>10</v>
      </c>
      <c r="B306" s="18">
        <v>31</v>
      </c>
      <c r="C306" s="19">
        <v>305</v>
      </c>
      <c r="D306" s="15">
        <v>0</v>
      </c>
      <c r="E306" s="15">
        <v>0</v>
      </c>
      <c r="F306" s="15">
        <v>13.5</v>
      </c>
      <c r="G306" s="15">
        <v>3</v>
      </c>
      <c r="H306" s="15">
        <v>0.1</v>
      </c>
      <c r="I306" s="15">
        <v>0</v>
      </c>
      <c r="J306" s="15">
        <v>4</v>
      </c>
      <c r="K306" s="15">
        <v>0</v>
      </c>
      <c r="L306" s="15">
        <v>0.1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4.7560368308999994</v>
      </c>
      <c r="U306" s="15">
        <v>0</v>
      </c>
      <c r="V306" s="15">
        <v>0.2</v>
      </c>
      <c r="W306" s="15">
        <v>0</v>
      </c>
      <c r="X306" s="15">
        <v>8.6999999999999993</v>
      </c>
      <c r="Y306" s="15">
        <v>1.6099049426999998</v>
      </c>
      <c r="Z306" s="15">
        <v>0</v>
      </c>
      <c r="AA306" s="15">
        <v>0</v>
      </c>
      <c r="AB306" s="15">
        <v>0</v>
      </c>
      <c r="AC306" s="15">
        <v>7.6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3.7131642779999998</v>
      </c>
      <c r="AL306" s="15">
        <v>0.6</v>
      </c>
      <c r="AM306" s="13">
        <v>0</v>
      </c>
      <c r="AN306" s="13">
        <v>0</v>
      </c>
      <c r="AO306" s="13">
        <v>11.7</v>
      </c>
      <c r="AP306" s="13">
        <v>0.2</v>
      </c>
      <c r="AQ306" s="13">
        <v>0</v>
      </c>
      <c r="AR306" s="13">
        <v>2.4</v>
      </c>
      <c r="AS306" s="13">
        <v>0</v>
      </c>
      <c r="AT306" s="13">
        <v>0</v>
      </c>
      <c r="AU306" s="13">
        <v>0</v>
      </c>
      <c r="AV306" s="13">
        <v>0</v>
      </c>
      <c r="AW306" s="13">
        <v>0.8</v>
      </c>
      <c r="AX306" s="13">
        <v>0</v>
      </c>
      <c r="AY306" s="14">
        <v>0</v>
      </c>
      <c r="AZ306" s="1"/>
    </row>
    <row r="307" spans="1:52">
      <c r="A307" s="18">
        <v>11</v>
      </c>
      <c r="B307" s="18">
        <v>1</v>
      </c>
      <c r="C307" s="19">
        <v>306</v>
      </c>
      <c r="D307" s="15">
        <v>0</v>
      </c>
      <c r="E307" s="15">
        <v>0</v>
      </c>
      <c r="F307" s="15">
        <v>0</v>
      </c>
      <c r="G307" s="15">
        <v>2</v>
      </c>
      <c r="H307" s="15">
        <v>5</v>
      </c>
      <c r="I307" s="15">
        <v>0</v>
      </c>
      <c r="J307" s="15">
        <v>0</v>
      </c>
      <c r="K307" s="15">
        <v>0</v>
      </c>
      <c r="L307" s="15">
        <v>2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25.6</v>
      </c>
      <c r="S307" s="15">
        <v>0</v>
      </c>
      <c r="T307" s="15">
        <v>5.2827199949999999</v>
      </c>
      <c r="U307" s="15">
        <v>0</v>
      </c>
      <c r="V307" s="15">
        <v>0</v>
      </c>
      <c r="W307" s="15">
        <v>0</v>
      </c>
      <c r="X307" s="15">
        <v>22</v>
      </c>
      <c r="Y307" s="15">
        <v>3.1048065005999996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1.8</v>
      </c>
      <c r="AF307" s="15">
        <v>0</v>
      </c>
      <c r="AG307" s="15">
        <v>0</v>
      </c>
      <c r="AH307" s="15">
        <v>0</v>
      </c>
      <c r="AI307" s="15">
        <v>0</v>
      </c>
      <c r="AJ307" s="24">
        <v>0</v>
      </c>
      <c r="AK307" s="15">
        <v>13.3</v>
      </c>
      <c r="AL307" s="15">
        <v>0</v>
      </c>
      <c r="AM307" s="13">
        <v>0</v>
      </c>
      <c r="AN307" s="13">
        <v>0</v>
      </c>
      <c r="AO307" s="13">
        <v>6.1</v>
      </c>
      <c r="AP307" s="13">
        <v>0</v>
      </c>
      <c r="AQ307" s="13">
        <v>0</v>
      </c>
      <c r="AR307" s="13">
        <v>5.8</v>
      </c>
      <c r="AS307" s="13"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4">
        <v>0</v>
      </c>
      <c r="AZ307" s="1"/>
    </row>
    <row r="308" spans="1:52">
      <c r="A308" s="18">
        <v>11</v>
      </c>
      <c r="B308" s="18">
        <v>2</v>
      </c>
      <c r="C308" s="19">
        <v>307</v>
      </c>
      <c r="D308" s="15">
        <v>11</v>
      </c>
      <c r="E308" s="15">
        <v>0</v>
      </c>
      <c r="F308" s="15">
        <v>15</v>
      </c>
      <c r="G308" s="15">
        <v>0</v>
      </c>
      <c r="H308" s="15">
        <v>0</v>
      </c>
      <c r="I308" s="15">
        <v>0</v>
      </c>
      <c r="J308" s="15">
        <v>12</v>
      </c>
      <c r="K308" s="15">
        <v>2.5</v>
      </c>
      <c r="L308" s="15">
        <v>7.7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4.1640263490000002</v>
      </c>
      <c r="U308" s="15">
        <v>0</v>
      </c>
      <c r="V308" s="15">
        <v>0</v>
      </c>
      <c r="W308" s="15">
        <v>0</v>
      </c>
      <c r="X308" s="15">
        <v>0</v>
      </c>
      <c r="Y308" s="15">
        <v>0.2562841548</v>
      </c>
      <c r="Z308" s="15">
        <v>0</v>
      </c>
      <c r="AA308" s="15">
        <v>0</v>
      </c>
      <c r="AB308" s="15">
        <v>0</v>
      </c>
      <c r="AC308" s="15">
        <v>3.2</v>
      </c>
      <c r="AD308" s="15">
        <v>0</v>
      </c>
      <c r="AE308" s="15">
        <v>0</v>
      </c>
      <c r="AF308" s="15">
        <v>0</v>
      </c>
      <c r="AG308" s="15">
        <v>0</v>
      </c>
      <c r="AH308" s="15">
        <v>2.5</v>
      </c>
      <c r="AI308" s="15">
        <v>0</v>
      </c>
      <c r="AJ308" s="24">
        <v>2.4</v>
      </c>
      <c r="AK308" s="15">
        <v>11.6</v>
      </c>
      <c r="AL308" s="15">
        <v>0</v>
      </c>
      <c r="AM308" s="13">
        <v>0</v>
      </c>
      <c r="AN308" s="13">
        <v>0</v>
      </c>
      <c r="AO308" s="13">
        <v>0</v>
      </c>
      <c r="AP308" s="13">
        <v>3.2</v>
      </c>
      <c r="AQ308" s="13">
        <v>1.1000000000000001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4">
        <v>0</v>
      </c>
      <c r="AZ308" s="1"/>
    </row>
    <row r="309" spans="1:52">
      <c r="A309" s="18">
        <v>11</v>
      </c>
      <c r="B309" s="18">
        <v>3</v>
      </c>
      <c r="C309" s="19">
        <v>308</v>
      </c>
      <c r="D309" s="15">
        <v>9</v>
      </c>
      <c r="E309" s="15">
        <v>3.5</v>
      </c>
      <c r="F309" s="15">
        <v>5.5</v>
      </c>
      <c r="G309" s="15">
        <v>0</v>
      </c>
      <c r="H309" s="15">
        <v>2.5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1.8</v>
      </c>
      <c r="R309" s="15">
        <v>0.7</v>
      </c>
      <c r="S309" s="15">
        <v>0</v>
      </c>
      <c r="T309" s="15">
        <v>1.2429929399999999</v>
      </c>
      <c r="U309" s="15">
        <v>2.13570129E-2</v>
      </c>
      <c r="V309" s="15">
        <v>0.8</v>
      </c>
      <c r="W309" s="15">
        <v>0</v>
      </c>
      <c r="X309" s="15">
        <v>81.3</v>
      </c>
      <c r="Y309" s="15">
        <v>0.2989981806</v>
      </c>
      <c r="Z309" s="15">
        <v>21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24">
        <v>0</v>
      </c>
      <c r="AK309" s="15">
        <v>8.3000000000000007</v>
      </c>
      <c r="AL309" s="15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2.1</v>
      </c>
      <c r="AR309" s="13">
        <v>0</v>
      </c>
      <c r="AS309" s="13">
        <v>0</v>
      </c>
      <c r="AT309" s="13">
        <v>2</v>
      </c>
      <c r="AU309" s="13">
        <v>0</v>
      </c>
      <c r="AV309" s="13">
        <v>4.2</v>
      </c>
      <c r="AW309" s="13">
        <v>0</v>
      </c>
      <c r="AX309" s="13">
        <v>0</v>
      </c>
      <c r="AY309" s="14">
        <v>0</v>
      </c>
      <c r="AZ309" s="1"/>
    </row>
    <row r="310" spans="1:52">
      <c r="A310" s="18">
        <v>11</v>
      </c>
      <c r="B310" s="18">
        <v>4</v>
      </c>
      <c r="C310" s="19">
        <v>309</v>
      </c>
      <c r="D310" s="15">
        <v>0</v>
      </c>
      <c r="E310" s="15">
        <v>0.1</v>
      </c>
      <c r="F310" s="15">
        <v>0.1</v>
      </c>
      <c r="G310" s="15">
        <v>0</v>
      </c>
      <c r="H310" s="15">
        <v>12.3</v>
      </c>
      <c r="I310" s="15">
        <v>0</v>
      </c>
      <c r="J310" s="15">
        <v>0</v>
      </c>
      <c r="K310" s="15">
        <v>0.8</v>
      </c>
      <c r="L310" s="15">
        <v>2.6</v>
      </c>
      <c r="M310" s="15">
        <v>0</v>
      </c>
      <c r="N310" s="15">
        <v>0</v>
      </c>
      <c r="O310" s="15">
        <v>0</v>
      </c>
      <c r="P310" s="15">
        <v>0</v>
      </c>
      <c r="Q310" s="15">
        <v>4.5</v>
      </c>
      <c r="R310" s="15">
        <v>6.7</v>
      </c>
      <c r="S310" s="15">
        <v>0.72532018789999997</v>
      </c>
      <c r="T310" s="15">
        <v>4.2261759959999994</v>
      </c>
      <c r="U310" s="15">
        <v>0.73057067590000002</v>
      </c>
      <c r="V310" s="15">
        <v>2</v>
      </c>
      <c r="W310" s="15">
        <v>2.5</v>
      </c>
      <c r="X310" s="15">
        <v>20.5</v>
      </c>
      <c r="Y310" s="15">
        <v>3.2317816439999998</v>
      </c>
      <c r="Z310" s="15">
        <v>5.5</v>
      </c>
      <c r="AA310" s="15">
        <v>4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24">
        <v>0</v>
      </c>
      <c r="AK310" s="15">
        <v>9.6</v>
      </c>
      <c r="AL310" s="15">
        <v>0</v>
      </c>
      <c r="AM310" s="13">
        <v>0</v>
      </c>
      <c r="AN310" s="13">
        <v>0</v>
      </c>
      <c r="AO310" s="13">
        <v>0</v>
      </c>
      <c r="AP310" s="13">
        <v>1.5</v>
      </c>
      <c r="AQ310" s="13">
        <v>0</v>
      </c>
      <c r="AR310" s="13">
        <v>0</v>
      </c>
      <c r="AS310" s="13">
        <v>0</v>
      </c>
      <c r="AT310" s="13">
        <v>5.4</v>
      </c>
      <c r="AU310" s="13">
        <v>0</v>
      </c>
      <c r="AV310" s="13">
        <v>0</v>
      </c>
      <c r="AW310" s="13">
        <v>0</v>
      </c>
      <c r="AX310" s="13">
        <v>0</v>
      </c>
      <c r="AY310" s="14">
        <v>0</v>
      </c>
      <c r="AZ310" s="1"/>
    </row>
    <row r="311" spans="1:52">
      <c r="A311" s="18">
        <v>11</v>
      </c>
      <c r="B311" s="18">
        <v>5</v>
      </c>
      <c r="C311" s="19">
        <v>310</v>
      </c>
      <c r="D311" s="15">
        <v>0</v>
      </c>
      <c r="E311" s="15">
        <v>0</v>
      </c>
      <c r="F311" s="15">
        <v>5</v>
      </c>
      <c r="G311" s="15">
        <v>0</v>
      </c>
      <c r="H311" s="15">
        <v>9.8000000000000007</v>
      </c>
      <c r="I311" s="15">
        <v>0</v>
      </c>
      <c r="J311" s="15">
        <v>0</v>
      </c>
      <c r="K311" s="15">
        <v>0.1</v>
      </c>
      <c r="L311" s="15">
        <v>1.5</v>
      </c>
      <c r="M311" s="15">
        <v>1</v>
      </c>
      <c r="N311" s="15">
        <v>0</v>
      </c>
      <c r="O311" s="15">
        <v>0</v>
      </c>
      <c r="P311" s="15">
        <v>0</v>
      </c>
      <c r="Q311" s="15">
        <v>0.8</v>
      </c>
      <c r="R311" s="15">
        <v>2.2000000000000002</v>
      </c>
      <c r="S311" s="15">
        <v>2.4787950419999998</v>
      </c>
      <c r="T311" s="15">
        <v>0</v>
      </c>
      <c r="U311" s="15">
        <v>3.0278321599</v>
      </c>
      <c r="V311" s="15">
        <v>10</v>
      </c>
      <c r="W311" s="15">
        <v>0</v>
      </c>
      <c r="X311" s="15">
        <v>20.2</v>
      </c>
      <c r="Y311" s="15">
        <v>7.2782443709999995</v>
      </c>
      <c r="Z311" s="15">
        <v>0</v>
      </c>
      <c r="AA311" s="15">
        <v>0.5</v>
      </c>
      <c r="AB311" s="15">
        <v>0</v>
      </c>
      <c r="AC311" s="15">
        <v>5.4</v>
      </c>
      <c r="AD311" s="15">
        <v>12.5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24">
        <v>19.100000000000001</v>
      </c>
      <c r="AK311" s="15">
        <v>1.5</v>
      </c>
      <c r="AL311" s="15">
        <v>0</v>
      </c>
      <c r="AM311" s="13">
        <v>0</v>
      </c>
      <c r="AN311" s="13">
        <v>0</v>
      </c>
      <c r="AO311" s="13">
        <v>4.2</v>
      </c>
      <c r="AP311" s="13">
        <v>0</v>
      </c>
      <c r="AQ311" s="13">
        <v>0</v>
      </c>
      <c r="AR311" s="13">
        <v>0</v>
      </c>
      <c r="AS311" s="13">
        <v>0</v>
      </c>
      <c r="AT311" s="13">
        <v>6.7</v>
      </c>
      <c r="AU311" s="13">
        <v>0</v>
      </c>
      <c r="AV311" s="13">
        <v>4.8</v>
      </c>
      <c r="AW311" s="13">
        <v>4.9000000000000004</v>
      </c>
      <c r="AX311" s="13">
        <v>0</v>
      </c>
      <c r="AY311" s="14">
        <v>0</v>
      </c>
      <c r="AZ311" s="1"/>
    </row>
    <row r="312" spans="1:52">
      <c r="A312" s="18">
        <v>11</v>
      </c>
      <c r="B312" s="18">
        <v>6</v>
      </c>
      <c r="C312" s="19">
        <v>311</v>
      </c>
      <c r="D312" s="15">
        <v>0</v>
      </c>
      <c r="E312" s="15">
        <v>15</v>
      </c>
      <c r="F312" s="15">
        <v>2</v>
      </c>
      <c r="G312" s="15">
        <v>6</v>
      </c>
      <c r="H312" s="15">
        <v>1.8</v>
      </c>
      <c r="I312" s="15">
        <v>0</v>
      </c>
      <c r="J312" s="15">
        <v>0</v>
      </c>
      <c r="K312" s="15">
        <v>0</v>
      </c>
      <c r="L312" s="15">
        <v>2.8</v>
      </c>
      <c r="M312" s="15">
        <v>0.1</v>
      </c>
      <c r="N312" s="15">
        <v>16.600000000000001</v>
      </c>
      <c r="O312" s="15">
        <v>0</v>
      </c>
      <c r="P312" s="15">
        <v>0</v>
      </c>
      <c r="Q312" s="15">
        <v>2.8</v>
      </c>
      <c r="R312" s="15">
        <v>0</v>
      </c>
      <c r="S312" s="15">
        <v>0</v>
      </c>
      <c r="T312" s="15">
        <v>0</v>
      </c>
      <c r="U312" s="15">
        <v>1.4507988938999998</v>
      </c>
      <c r="V312" s="15">
        <v>0</v>
      </c>
      <c r="W312" s="15">
        <v>0</v>
      </c>
      <c r="X312" s="15">
        <v>0</v>
      </c>
      <c r="Y312" s="15">
        <v>9.8190184599999988</v>
      </c>
      <c r="Z312" s="15">
        <v>0.6</v>
      </c>
      <c r="AA312" s="15">
        <v>2</v>
      </c>
      <c r="AB312" s="15">
        <v>0</v>
      </c>
      <c r="AC312" s="15">
        <v>0.2</v>
      </c>
      <c r="AD312" s="15">
        <v>0</v>
      </c>
      <c r="AE312" s="15">
        <v>0</v>
      </c>
      <c r="AF312" s="15">
        <v>0</v>
      </c>
      <c r="AG312" s="15">
        <v>40.200000000000003</v>
      </c>
      <c r="AH312" s="15">
        <v>0</v>
      </c>
      <c r="AI312" s="15">
        <v>0</v>
      </c>
      <c r="AJ312" s="24">
        <v>0</v>
      </c>
      <c r="AK312" s="15">
        <v>0</v>
      </c>
      <c r="AL312" s="15">
        <v>0</v>
      </c>
      <c r="AM312" s="13">
        <v>0</v>
      </c>
      <c r="AN312" s="13">
        <v>0</v>
      </c>
      <c r="AO312" s="13">
        <v>3</v>
      </c>
      <c r="AP312" s="13">
        <v>0</v>
      </c>
      <c r="AQ312" s="13">
        <v>0</v>
      </c>
      <c r="AR312" s="13">
        <v>31.3</v>
      </c>
      <c r="AS312" s="13">
        <v>5.6</v>
      </c>
      <c r="AT312" s="13">
        <v>13.2</v>
      </c>
      <c r="AU312" s="13">
        <v>0</v>
      </c>
      <c r="AV312" s="13">
        <v>0</v>
      </c>
      <c r="AW312" s="13">
        <v>0.6</v>
      </c>
      <c r="AX312" s="13">
        <v>0</v>
      </c>
      <c r="AY312" s="14">
        <v>0</v>
      </c>
      <c r="AZ312" s="1"/>
    </row>
    <row r="313" spans="1:52">
      <c r="A313" s="18">
        <v>11</v>
      </c>
      <c r="B313" s="18">
        <v>7</v>
      </c>
      <c r="C313" s="19">
        <v>312</v>
      </c>
      <c r="D313" s="15">
        <v>0</v>
      </c>
      <c r="E313" s="15">
        <v>4.5</v>
      </c>
      <c r="F313" s="15">
        <v>0</v>
      </c>
      <c r="G313" s="15">
        <v>18</v>
      </c>
      <c r="H313" s="15">
        <v>2</v>
      </c>
      <c r="I313" s="15">
        <v>0</v>
      </c>
      <c r="J313" s="15">
        <v>0</v>
      </c>
      <c r="K313" s="15">
        <v>0.1</v>
      </c>
      <c r="L313" s="15">
        <v>8</v>
      </c>
      <c r="M313" s="15">
        <v>0</v>
      </c>
      <c r="N313" s="15">
        <v>3.3</v>
      </c>
      <c r="O313" s="15">
        <v>0</v>
      </c>
      <c r="P313" s="15">
        <v>0</v>
      </c>
      <c r="Q313" s="15">
        <v>4</v>
      </c>
      <c r="R313" s="15">
        <v>5.5</v>
      </c>
      <c r="S313" s="15">
        <v>1.5377049288</v>
      </c>
      <c r="T313" s="15">
        <v>0</v>
      </c>
      <c r="U313" s="15">
        <v>0</v>
      </c>
      <c r="V313" s="15">
        <v>1</v>
      </c>
      <c r="W313" s="15">
        <v>0</v>
      </c>
      <c r="X313" s="15">
        <v>5.5</v>
      </c>
      <c r="Y313" s="15">
        <v>1.8760177601999999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9.1999999999999993</v>
      </c>
      <c r="AF313" s="15">
        <v>0</v>
      </c>
      <c r="AG313" s="15">
        <v>11</v>
      </c>
      <c r="AH313" s="15">
        <v>0</v>
      </c>
      <c r="AI313" s="15">
        <v>0</v>
      </c>
      <c r="AJ313" s="24">
        <v>0</v>
      </c>
      <c r="AK313" s="15">
        <v>0</v>
      </c>
      <c r="AL313" s="15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21.7</v>
      </c>
      <c r="AS313" s="13">
        <v>18.399999999999999</v>
      </c>
      <c r="AT313" s="13">
        <v>12.7</v>
      </c>
      <c r="AU313" s="13">
        <v>0</v>
      </c>
      <c r="AV313" s="13">
        <v>0</v>
      </c>
      <c r="AW313" s="13">
        <v>0</v>
      </c>
      <c r="AX313" s="13">
        <v>0</v>
      </c>
      <c r="AY313" s="14">
        <v>0</v>
      </c>
      <c r="AZ313" s="1"/>
    </row>
    <row r="314" spans="1:52">
      <c r="A314" s="18">
        <v>11</v>
      </c>
      <c r="B314" s="18">
        <v>8</v>
      </c>
      <c r="C314" s="19">
        <v>313</v>
      </c>
      <c r="D314" s="15">
        <v>0</v>
      </c>
      <c r="E314" s="15">
        <v>5.5</v>
      </c>
      <c r="F314" s="15">
        <v>0</v>
      </c>
      <c r="G314" s="15">
        <v>1.5</v>
      </c>
      <c r="H314" s="15">
        <v>0</v>
      </c>
      <c r="I314" s="15">
        <v>0</v>
      </c>
      <c r="J314" s="15">
        <v>0</v>
      </c>
      <c r="K314" s="15">
        <v>0</v>
      </c>
      <c r="L314" s="15">
        <v>3.3</v>
      </c>
      <c r="M314" s="15">
        <v>6.7</v>
      </c>
      <c r="N314" s="15">
        <v>13.1</v>
      </c>
      <c r="O314" s="15">
        <v>0</v>
      </c>
      <c r="P314" s="15">
        <v>0</v>
      </c>
      <c r="Q314" s="15">
        <v>1</v>
      </c>
      <c r="R314" s="15">
        <v>8.3000000000000007</v>
      </c>
      <c r="S314" s="15">
        <v>2.4446735718999997</v>
      </c>
      <c r="T314" s="15">
        <v>0</v>
      </c>
      <c r="U314" s="15">
        <v>0</v>
      </c>
      <c r="V314" s="15">
        <v>37.4</v>
      </c>
      <c r="W314" s="15">
        <v>0</v>
      </c>
      <c r="X314" s="15">
        <v>120.5</v>
      </c>
      <c r="Y314" s="15">
        <v>0.6428534829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2.2000000000000002</v>
      </c>
      <c r="AI314" s="15">
        <v>3.6</v>
      </c>
      <c r="AJ314" s="24">
        <v>1.2</v>
      </c>
      <c r="AK314" s="15">
        <v>31.5</v>
      </c>
      <c r="AL314" s="15">
        <v>0</v>
      </c>
      <c r="AM314" s="13">
        <v>0</v>
      </c>
      <c r="AN314" s="13">
        <v>0</v>
      </c>
      <c r="AO314" s="13">
        <v>0.8</v>
      </c>
      <c r="AP314" s="13">
        <v>0</v>
      </c>
      <c r="AQ314" s="13">
        <v>0</v>
      </c>
      <c r="AR314" s="13">
        <v>0.1</v>
      </c>
      <c r="AS314" s="13">
        <v>18.899999999999999</v>
      </c>
      <c r="AT314" s="13">
        <v>2.4</v>
      </c>
      <c r="AU314" s="13">
        <v>0</v>
      </c>
      <c r="AV314" s="13">
        <v>0</v>
      </c>
      <c r="AW314" s="13">
        <v>0</v>
      </c>
      <c r="AX314" s="13">
        <v>0</v>
      </c>
      <c r="AY314" s="14">
        <v>0</v>
      </c>
      <c r="AZ314" s="1"/>
    </row>
    <row r="315" spans="1:52">
      <c r="A315" s="18">
        <v>11</v>
      </c>
      <c r="B315" s="18">
        <v>9</v>
      </c>
      <c r="C315" s="19">
        <v>314</v>
      </c>
      <c r="D315" s="15">
        <v>0</v>
      </c>
      <c r="E315" s="15">
        <v>1</v>
      </c>
      <c r="F315" s="15">
        <v>0.1</v>
      </c>
      <c r="G315" s="15">
        <v>0</v>
      </c>
      <c r="H315" s="15">
        <v>3.8</v>
      </c>
      <c r="I315" s="15">
        <v>0</v>
      </c>
      <c r="J315" s="15">
        <v>0</v>
      </c>
      <c r="K315" s="15">
        <v>2.5</v>
      </c>
      <c r="L315" s="15">
        <v>0</v>
      </c>
      <c r="M315" s="15">
        <v>0</v>
      </c>
      <c r="N315" s="15">
        <v>2.8</v>
      </c>
      <c r="O315" s="15">
        <v>0</v>
      </c>
      <c r="P315" s="15">
        <v>0</v>
      </c>
      <c r="Q315" s="15">
        <v>0</v>
      </c>
      <c r="R315" s="15">
        <v>0</v>
      </c>
      <c r="S315" s="15">
        <v>10.595573844999999</v>
      </c>
      <c r="T315" s="15">
        <v>0</v>
      </c>
      <c r="U315" s="15">
        <v>2.13570129E-2</v>
      </c>
      <c r="V315" s="15">
        <v>2</v>
      </c>
      <c r="W315" s="15">
        <v>0</v>
      </c>
      <c r="X315" s="15">
        <v>0</v>
      </c>
      <c r="Y315" s="15">
        <v>0</v>
      </c>
      <c r="Z315" s="15">
        <v>0</v>
      </c>
      <c r="AA315" s="15">
        <v>0.4</v>
      </c>
      <c r="AB315" s="15">
        <v>0</v>
      </c>
      <c r="AC315" s="15">
        <v>0</v>
      </c>
      <c r="AD315" s="15">
        <v>0</v>
      </c>
      <c r="AE315" s="15">
        <v>0.9</v>
      </c>
      <c r="AF315" s="15">
        <v>0</v>
      </c>
      <c r="AG315" s="15">
        <v>92</v>
      </c>
      <c r="AH315" s="15">
        <v>0.5</v>
      </c>
      <c r="AI315" s="15">
        <v>10.5</v>
      </c>
      <c r="AJ315" s="24">
        <v>0.3</v>
      </c>
      <c r="AK315" s="15">
        <v>8.9</v>
      </c>
      <c r="AL315" s="15">
        <v>0</v>
      </c>
      <c r="AM315" s="13">
        <v>6</v>
      </c>
      <c r="AN315" s="13">
        <v>0</v>
      </c>
      <c r="AO315" s="13">
        <v>2.1</v>
      </c>
      <c r="AP315" s="13">
        <v>0</v>
      </c>
      <c r="AQ315" s="13">
        <v>0</v>
      </c>
      <c r="AR315" s="13">
        <v>0.5</v>
      </c>
      <c r="AS315" s="13">
        <v>2.2999999999999998</v>
      </c>
      <c r="AT315" s="13">
        <v>0.4</v>
      </c>
      <c r="AU315" s="13">
        <v>0</v>
      </c>
      <c r="AV315" s="13">
        <v>0</v>
      </c>
      <c r="AW315" s="13">
        <v>0</v>
      </c>
      <c r="AX315" s="13">
        <v>0</v>
      </c>
      <c r="AY315" s="14">
        <v>0</v>
      </c>
      <c r="AZ315" s="1"/>
    </row>
    <row r="316" spans="1:52">
      <c r="A316" s="18">
        <v>11</v>
      </c>
      <c r="B316" s="18">
        <v>10</v>
      </c>
      <c r="C316" s="19">
        <v>315</v>
      </c>
      <c r="D316" s="15">
        <v>9</v>
      </c>
      <c r="E316" s="15">
        <v>6</v>
      </c>
      <c r="F316" s="15">
        <v>9.5</v>
      </c>
      <c r="G316" s="15">
        <v>0</v>
      </c>
      <c r="H316" s="15">
        <v>4</v>
      </c>
      <c r="I316" s="15">
        <v>0</v>
      </c>
      <c r="J316" s="15">
        <v>0</v>
      </c>
      <c r="K316" s="15">
        <v>0.5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10.458694878999999</v>
      </c>
      <c r="T316" s="15">
        <v>0</v>
      </c>
      <c r="U316" s="15">
        <v>8.2466705000000001E-2</v>
      </c>
      <c r="V316" s="15">
        <v>7</v>
      </c>
      <c r="W316" s="15">
        <v>0</v>
      </c>
      <c r="X316" s="15">
        <v>45.9</v>
      </c>
      <c r="Y316" s="15">
        <v>2.13570129E-2</v>
      </c>
      <c r="Z316" s="15">
        <v>0</v>
      </c>
      <c r="AA316" s="15">
        <v>7.5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4.2</v>
      </c>
      <c r="AH316" s="15">
        <v>16.399999999999999</v>
      </c>
      <c r="AI316" s="15">
        <v>1.5</v>
      </c>
      <c r="AJ316" s="24">
        <v>12.3</v>
      </c>
      <c r="AK316" s="15">
        <v>0</v>
      </c>
      <c r="AL316" s="15">
        <v>2.4</v>
      </c>
      <c r="AM316" s="13">
        <v>8.1999999999999993</v>
      </c>
      <c r="AN316" s="13">
        <v>0</v>
      </c>
      <c r="AO316" s="13">
        <v>0</v>
      </c>
      <c r="AP316" s="13">
        <v>2.1</v>
      </c>
      <c r="AQ316" s="13">
        <v>0</v>
      </c>
      <c r="AR316" s="13">
        <v>0</v>
      </c>
      <c r="AS316" s="13">
        <v>0.3</v>
      </c>
      <c r="AT316" s="13">
        <v>1.4</v>
      </c>
      <c r="AU316" s="13">
        <v>0</v>
      </c>
      <c r="AV316" s="13">
        <v>0</v>
      </c>
      <c r="AW316" s="13">
        <v>0.8</v>
      </c>
      <c r="AX316" s="13">
        <v>5.4</v>
      </c>
      <c r="AY316" s="14">
        <v>0</v>
      </c>
      <c r="AZ316" s="1"/>
    </row>
    <row r="317" spans="1:52">
      <c r="A317" s="18">
        <v>11</v>
      </c>
      <c r="B317" s="18">
        <v>11</v>
      </c>
      <c r="C317" s="19">
        <v>316</v>
      </c>
      <c r="D317" s="15">
        <v>0</v>
      </c>
      <c r="E317" s="15">
        <v>0</v>
      </c>
      <c r="F317" s="15">
        <v>4</v>
      </c>
      <c r="G317" s="15">
        <v>0</v>
      </c>
      <c r="H317" s="15">
        <v>2</v>
      </c>
      <c r="I317" s="15">
        <v>0</v>
      </c>
      <c r="J317" s="15">
        <v>0.5</v>
      </c>
      <c r="K317" s="15">
        <v>1.5</v>
      </c>
      <c r="L317" s="15">
        <v>0</v>
      </c>
      <c r="M317" s="15">
        <v>0</v>
      </c>
      <c r="N317" s="15">
        <v>0</v>
      </c>
      <c r="O317" s="15">
        <v>10</v>
      </c>
      <c r="P317" s="15">
        <v>0</v>
      </c>
      <c r="Q317" s="15">
        <v>0</v>
      </c>
      <c r="R317" s="15">
        <v>0</v>
      </c>
      <c r="S317" s="15">
        <v>2.3281361103</v>
      </c>
      <c r="T317" s="15">
        <v>0.1067850645</v>
      </c>
      <c r="U317" s="15">
        <v>2.13570129E-2</v>
      </c>
      <c r="V317" s="15">
        <v>1</v>
      </c>
      <c r="W317" s="15">
        <v>0</v>
      </c>
      <c r="X317" s="15">
        <v>20.5</v>
      </c>
      <c r="Y317" s="15">
        <v>0.64071038699999994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3.2</v>
      </c>
      <c r="AH317" s="15">
        <v>1.2</v>
      </c>
      <c r="AI317" s="15">
        <v>1.2</v>
      </c>
      <c r="AJ317" s="24">
        <v>0.6</v>
      </c>
      <c r="AK317" s="15">
        <v>0</v>
      </c>
      <c r="AL317" s="15">
        <v>0</v>
      </c>
      <c r="AM317" s="13">
        <v>0</v>
      </c>
      <c r="AN317" s="13">
        <v>0</v>
      </c>
      <c r="AO317" s="13">
        <v>1.6</v>
      </c>
      <c r="AP317" s="13">
        <v>0.3</v>
      </c>
      <c r="AQ317" s="13">
        <v>0</v>
      </c>
      <c r="AR317" s="13">
        <v>0</v>
      </c>
      <c r="AS317" s="13">
        <v>1.6</v>
      </c>
      <c r="AT317" s="13">
        <v>0</v>
      </c>
      <c r="AU317" s="13">
        <v>0</v>
      </c>
      <c r="AV317" s="13">
        <v>0</v>
      </c>
      <c r="AW317" s="13">
        <v>0</v>
      </c>
      <c r="AX317" s="13">
        <v>3.8</v>
      </c>
      <c r="AY317" s="14">
        <v>0</v>
      </c>
      <c r="AZ317" s="1"/>
    </row>
    <row r="318" spans="1:52">
      <c r="A318" s="18">
        <v>11</v>
      </c>
      <c r="B318" s="18">
        <v>12</v>
      </c>
      <c r="C318" s="19">
        <v>317</v>
      </c>
      <c r="D318" s="15">
        <v>0</v>
      </c>
      <c r="E318" s="15">
        <v>0</v>
      </c>
      <c r="F318" s="15">
        <v>0</v>
      </c>
      <c r="G318" s="15">
        <v>0</v>
      </c>
      <c r="H318" s="15">
        <v>9.5</v>
      </c>
      <c r="I318" s="15">
        <v>0</v>
      </c>
      <c r="J318" s="15">
        <v>0</v>
      </c>
      <c r="K318" s="15">
        <v>11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5.8052456590000006</v>
      </c>
      <c r="T318" s="15">
        <v>2.13570129E-2</v>
      </c>
      <c r="U318" s="15">
        <v>5.2218070618999999</v>
      </c>
      <c r="V318" s="15">
        <v>10</v>
      </c>
      <c r="W318" s="15">
        <v>0</v>
      </c>
      <c r="X318" s="15">
        <v>0</v>
      </c>
      <c r="Y318" s="15">
        <v>16.610495030399999</v>
      </c>
      <c r="Z318" s="15">
        <v>0</v>
      </c>
      <c r="AA318" s="15">
        <v>0</v>
      </c>
      <c r="AB318" s="15">
        <v>0</v>
      </c>
      <c r="AC318" s="15">
        <v>0</v>
      </c>
      <c r="AD318" s="15">
        <v>1.6</v>
      </c>
      <c r="AE318" s="15">
        <v>0</v>
      </c>
      <c r="AF318" s="15">
        <v>0</v>
      </c>
      <c r="AG318" s="15">
        <v>4.4000000000000004</v>
      </c>
      <c r="AH318" s="15">
        <v>0</v>
      </c>
      <c r="AI318" s="15">
        <v>2.2000000000000002</v>
      </c>
      <c r="AJ318" s="24">
        <v>2.7</v>
      </c>
      <c r="AK318" s="15">
        <v>0</v>
      </c>
      <c r="AL318" s="15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13">
        <v>5</v>
      </c>
      <c r="AX318" s="13">
        <v>1.9</v>
      </c>
      <c r="AY318" s="14">
        <v>0</v>
      </c>
      <c r="AZ318" s="1"/>
    </row>
    <row r="319" spans="1:52">
      <c r="A319" s="18">
        <v>11</v>
      </c>
      <c r="B319" s="18">
        <v>13</v>
      </c>
      <c r="C319" s="19">
        <v>318</v>
      </c>
      <c r="D319" s="15">
        <v>0</v>
      </c>
      <c r="E319" s="15">
        <v>0</v>
      </c>
      <c r="F319" s="15">
        <v>0</v>
      </c>
      <c r="G319" s="15">
        <v>0</v>
      </c>
      <c r="H319" s="15">
        <v>9.5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5.3</v>
      </c>
      <c r="S319" s="15">
        <v>1.2096641685</v>
      </c>
      <c r="T319" s="15">
        <v>0</v>
      </c>
      <c r="U319" s="15">
        <v>1.4164742872</v>
      </c>
      <c r="V319" s="15">
        <v>7</v>
      </c>
      <c r="W319" s="15">
        <v>0</v>
      </c>
      <c r="X319" s="15">
        <v>32.9</v>
      </c>
      <c r="Y319" s="15">
        <v>12.559404737099998</v>
      </c>
      <c r="Z319" s="15">
        <v>0</v>
      </c>
      <c r="AA319" s="15">
        <v>15</v>
      </c>
      <c r="AB319" s="15">
        <v>0</v>
      </c>
      <c r="AC319" s="15">
        <v>0</v>
      </c>
      <c r="AD319" s="15">
        <v>1.2</v>
      </c>
      <c r="AE319" s="15">
        <v>0</v>
      </c>
      <c r="AF319" s="15">
        <v>7.8</v>
      </c>
      <c r="AG319" s="15">
        <v>5.2</v>
      </c>
      <c r="AH319" s="15">
        <v>19</v>
      </c>
      <c r="AI319" s="15">
        <v>0</v>
      </c>
      <c r="AJ319" s="24">
        <v>1.2</v>
      </c>
      <c r="AK319" s="15">
        <v>0</v>
      </c>
      <c r="AL319" s="15">
        <v>0</v>
      </c>
      <c r="AM319" s="13">
        <v>0</v>
      </c>
      <c r="AN319" s="13">
        <v>0</v>
      </c>
      <c r="AO319" s="13">
        <v>0</v>
      </c>
      <c r="AP319" s="13">
        <v>2</v>
      </c>
      <c r="AQ319" s="13">
        <v>3.4</v>
      </c>
      <c r="AR319" s="13">
        <v>4.4000000000000004</v>
      </c>
      <c r="AS319" s="13">
        <v>0</v>
      </c>
      <c r="AT319" s="13">
        <v>0</v>
      </c>
      <c r="AU319" s="13">
        <v>0</v>
      </c>
      <c r="AV319" s="13">
        <v>0</v>
      </c>
      <c r="AW319" s="13">
        <v>9.1999999999999993</v>
      </c>
      <c r="AX319" s="13">
        <v>1.8</v>
      </c>
      <c r="AY319" s="14">
        <v>0</v>
      </c>
      <c r="AZ319" s="1"/>
    </row>
    <row r="320" spans="1:52">
      <c r="A320" s="18">
        <v>11</v>
      </c>
      <c r="B320" s="18">
        <v>14</v>
      </c>
      <c r="C320" s="19">
        <v>319</v>
      </c>
      <c r="D320" s="15">
        <v>0</v>
      </c>
      <c r="E320" s="15">
        <v>0.1</v>
      </c>
      <c r="F320" s="15">
        <v>0</v>
      </c>
      <c r="G320" s="15">
        <v>0</v>
      </c>
      <c r="H320" s="15">
        <v>3</v>
      </c>
      <c r="I320" s="15">
        <v>0</v>
      </c>
      <c r="J320" s="15">
        <v>0</v>
      </c>
      <c r="K320" s="15">
        <v>1.5</v>
      </c>
      <c r="L320" s="15">
        <v>0</v>
      </c>
      <c r="M320" s="15">
        <v>1.6</v>
      </c>
      <c r="N320" s="15">
        <v>0</v>
      </c>
      <c r="O320" s="15">
        <v>0</v>
      </c>
      <c r="P320" s="15">
        <v>0</v>
      </c>
      <c r="Q320" s="15">
        <v>0</v>
      </c>
      <c r="R320" s="15">
        <v>15</v>
      </c>
      <c r="S320" s="15">
        <v>3.7850353900000001E-2</v>
      </c>
      <c r="T320" s="15">
        <v>0</v>
      </c>
      <c r="U320" s="15">
        <v>7.2535642487000001</v>
      </c>
      <c r="V320" s="15">
        <v>2.5</v>
      </c>
      <c r="W320" s="15">
        <v>0</v>
      </c>
      <c r="X320" s="15">
        <v>0</v>
      </c>
      <c r="Y320" s="15">
        <v>5.8802729478</v>
      </c>
      <c r="Z320" s="15">
        <v>0</v>
      </c>
      <c r="AA320" s="15">
        <v>0</v>
      </c>
      <c r="AB320" s="15">
        <v>0</v>
      </c>
      <c r="AC320" s="15">
        <v>0</v>
      </c>
      <c r="AD320" s="15">
        <v>10.199999999999999</v>
      </c>
      <c r="AE320" s="15">
        <v>0</v>
      </c>
      <c r="AF320" s="15">
        <v>6.4</v>
      </c>
      <c r="AG320" s="15">
        <v>1.6</v>
      </c>
      <c r="AH320" s="15">
        <v>0</v>
      </c>
      <c r="AI320" s="15">
        <v>0</v>
      </c>
      <c r="AJ320" s="24">
        <v>0</v>
      </c>
      <c r="AK320" s="15">
        <v>0</v>
      </c>
      <c r="AL320" s="15">
        <v>2.8</v>
      </c>
      <c r="AM320" s="13">
        <v>14.3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13">
        <v>7.5</v>
      </c>
      <c r="AX320" s="13">
        <v>0</v>
      </c>
      <c r="AY320" s="14">
        <v>0</v>
      </c>
      <c r="AZ320" s="1"/>
    </row>
    <row r="321" spans="1:52">
      <c r="A321" s="18">
        <v>11</v>
      </c>
      <c r="B321" s="18">
        <v>15</v>
      </c>
      <c r="C321" s="19">
        <v>320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2.2000000000000002</v>
      </c>
      <c r="N321" s="15">
        <v>0</v>
      </c>
      <c r="O321" s="15">
        <v>14.4</v>
      </c>
      <c r="P321" s="15">
        <v>0</v>
      </c>
      <c r="Q321" s="15">
        <v>0</v>
      </c>
      <c r="R321" s="15">
        <v>0</v>
      </c>
      <c r="S321" s="15">
        <v>1.897476092</v>
      </c>
      <c r="T321" s="15">
        <v>0</v>
      </c>
      <c r="U321" s="15">
        <v>1.4997020437000002</v>
      </c>
      <c r="V321" s="15">
        <v>0.3</v>
      </c>
      <c r="W321" s="15">
        <v>0</v>
      </c>
      <c r="X321" s="15">
        <v>53.1</v>
      </c>
      <c r="Y321" s="15">
        <v>5.4984082747</v>
      </c>
      <c r="Z321" s="15">
        <v>0.8</v>
      </c>
      <c r="AA321" s="15">
        <v>0</v>
      </c>
      <c r="AB321" s="15">
        <v>1.1000000000000001</v>
      </c>
      <c r="AC321" s="15">
        <v>0</v>
      </c>
      <c r="AD321" s="15">
        <v>3.1</v>
      </c>
      <c r="AE321" s="15">
        <v>0</v>
      </c>
      <c r="AF321" s="15">
        <v>7.1</v>
      </c>
      <c r="AG321" s="15">
        <v>0</v>
      </c>
      <c r="AH321" s="15">
        <v>0</v>
      </c>
      <c r="AI321" s="15">
        <v>0</v>
      </c>
      <c r="AJ321" s="24">
        <v>0</v>
      </c>
      <c r="AK321" s="15">
        <v>3.9</v>
      </c>
      <c r="AL321" s="15">
        <v>3.6</v>
      </c>
      <c r="AM321" s="13">
        <v>0</v>
      </c>
      <c r="AN321" s="13">
        <v>0</v>
      </c>
      <c r="AO321" s="13">
        <v>1.2</v>
      </c>
      <c r="AP321" s="13">
        <v>0.2</v>
      </c>
      <c r="AQ321" s="13">
        <v>0</v>
      </c>
      <c r="AR321" s="13">
        <v>0</v>
      </c>
      <c r="AS321" s="13">
        <v>9</v>
      </c>
      <c r="AT321" s="13">
        <v>0</v>
      </c>
      <c r="AU321" s="13">
        <v>7.5</v>
      </c>
      <c r="AV321" s="13">
        <v>2</v>
      </c>
      <c r="AW321" s="13">
        <v>12.8</v>
      </c>
      <c r="AX321" s="13">
        <v>0</v>
      </c>
      <c r="AY321" s="14">
        <v>0</v>
      </c>
      <c r="AZ321" s="1"/>
    </row>
    <row r="322" spans="1:52">
      <c r="A322" s="18">
        <v>11</v>
      </c>
      <c r="B322" s="18">
        <v>16</v>
      </c>
      <c r="C322" s="19">
        <v>321</v>
      </c>
      <c r="D322" s="15">
        <v>1</v>
      </c>
      <c r="E322" s="15">
        <v>14.5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2</v>
      </c>
      <c r="N322" s="15">
        <v>2.5</v>
      </c>
      <c r="O322" s="15">
        <v>0</v>
      </c>
      <c r="P322" s="15">
        <v>0</v>
      </c>
      <c r="Q322" s="15">
        <v>0</v>
      </c>
      <c r="R322" s="15">
        <v>0</v>
      </c>
      <c r="S322" s="15">
        <v>1.1633797770000001</v>
      </c>
      <c r="T322" s="15">
        <v>16.353004594999998</v>
      </c>
      <c r="U322" s="15">
        <v>0.40282189849999994</v>
      </c>
      <c r="V322" s="15">
        <v>19.100000000000001</v>
      </c>
      <c r="W322" s="15">
        <v>0</v>
      </c>
      <c r="X322" s="15">
        <v>0</v>
      </c>
      <c r="Y322" s="15">
        <v>22.364946689299998</v>
      </c>
      <c r="Z322" s="15">
        <v>0.3</v>
      </c>
      <c r="AA322" s="15">
        <v>0</v>
      </c>
      <c r="AB322" s="15">
        <v>0</v>
      </c>
      <c r="AC322" s="15">
        <v>0</v>
      </c>
      <c r="AD322" s="15">
        <v>0.1</v>
      </c>
      <c r="AE322" s="15">
        <v>0</v>
      </c>
      <c r="AF322" s="15">
        <v>6.8</v>
      </c>
      <c r="AG322" s="15">
        <v>0</v>
      </c>
      <c r="AH322" s="15">
        <v>0</v>
      </c>
      <c r="AI322" s="15">
        <v>1.8</v>
      </c>
      <c r="AJ322" s="24">
        <v>0</v>
      </c>
      <c r="AK322" s="15">
        <v>0</v>
      </c>
      <c r="AL322" s="15">
        <v>4.5999999999999996</v>
      </c>
      <c r="AM322" s="13">
        <v>0</v>
      </c>
      <c r="AN322" s="13">
        <v>0</v>
      </c>
      <c r="AO322" s="13">
        <v>0.9</v>
      </c>
      <c r="AP322" s="13">
        <v>31.8</v>
      </c>
      <c r="AQ322" s="13">
        <v>0</v>
      </c>
      <c r="AR322" s="13">
        <v>0.6</v>
      </c>
      <c r="AS322" s="13">
        <v>0</v>
      </c>
      <c r="AT322" s="13">
        <v>0</v>
      </c>
      <c r="AU322" s="13">
        <v>1.4</v>
      </c>
      <c r="AV322" s="13">
        <v>3.8</v>
      </c>
      <c r="AW322" s="13">
        <v>1.3</v>
      </c>
      <c r="AX322" s="13">
        <v>0</v>
      </c>
      <c r="AY322" s="14">
        <v>0</v>
      </c>
      <c r="AZ322" s="1"/>
    </row>
    <row r="323" spans="1:52">
      <c r="A323" s="18">
        <v>11</v>
      </c>
      <c r="B323" s="18">
        <v>17</v>
      </c>
      <c r="C323" s="19">
        <v>322</v>
      </c>
      <c r="D323" s="15">
        <v>0</v>
      </c>
      <c r="E323" s="15">
        <v>10</v>
      </c>
      <c r="F323" s="15">
        <v>0</v>
      </c>
      <c r="G323" s="15">
        <v>0</v>
      </c>
      <c r="H323" s="15">
        <v>1.5</v>
      </c>
      <c r="I323" s="15">
        <v>0</v>
      </c>
      <c r="J323" s="15">
        <v>6</v>
      </c>
      <c r="K323" s="15">
        <v>0</v>
      </c>
      <c r="L323" s="15">
        <v>0</v>
      </c>
      <c r="M323" s="15">
        <v>0</v>
      </c>
      <c r="N323" s="15">
        <v>0.2</v>
      </c>
      <c r="O323" s="15">
        <v>15</v>
      </c>
      <c r="P323" s="15">
        <v>0</v>
      </c>
      <c r="Q323" s="15">
        <v>0</v>
      </c>
      <c r="R323" s="15">
        <v>0</v>
      </c>
      <c r="S323" s="15">
        <v>0</v>
      </c>
      <c r="T323" s="15">
        <v>0.12812301100000001</v>
      </c>
      <c r="U323" s="15">
        <v>0</v>
      </c>
      <c r="V323" s="15">
        <v>21</v>
      </c>
      <c r="W323" s="15">
        <v>0</v>
      </c>
      <c r="X323" s="15">
        <v>35.200000000000003</v>
      </c>
      <c r="Y323" s="15">
        <v>8.0665503092000002</v>
      </c>
      <c r="Z323" s="15">
        <v>0</v>
      </c>
      <c r="AA323" s="15">
        <v>1.2</v>
      </c>
      <c r="AB323" s="15">
        <v>0</v>
      </c>
      <c r="AC323" s="15">
        <v>4.5999999999999996</v>
      </c>
      <c r="AD323" s="15">
        <v>10.6</v>
      </c>
      <c r="AE323" s="15">
        <v>0</v>
      </c>
      <c r="AF323" s="15">
        <v>6.7</v>
      </c>
      <c r="AG323" s="15">
        <v>0</v>
      </c>
      <c r="AH323" s="15">
        <v>0</v>
      </c>
      <c r="AI323" s="15">
        <v>0</v>
      </c>
      <c r="AJ323" s="24">
        <v>2.2000000000000002</v>
      </c>
      <c r="AK323" s="15">
        <v>0</v>
      </c>
      <c r="AL323" s="15">
        <v>8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4.2</v>
      </c>
      <c r="AT323" s="13">
        <v>0</v>
      </c>
      <c r="AU323" s="13">
        <v>10.6</v>
      </c>
      <c r="AV323" s="13">
        <v>0</v>
      </c>
      <c r="AW323" s="13">
        <v>6.2</v>
      </c>
      <c r="AX323" s="13">
        <v>0</v>
      </c>
      <c r="AY323" s="14">
        <v>0</v>
      </c>
      <c r="AZ323" s="1"/>
    </row>
    <row r="324" spans="1:52">
      <c r="A324" s="18">
        <v>11</v>
      </c>
      <c r="B324" s="18">
        <v>18</v>
      </c>
      <c r="C324" s="19">
        <v>323</v>
      </c>
      <c r="D324" s="15">
        <v>1.5</v>
      </c>
      <c r="E324" s="15">
        <v>6.5</v>
      </c>
      <c r="F324" s="15">
        <v>0</v>
      </c>
      <c r="G324" s="15">
        <v>0</v>
      </c>
      <c r="H324" s="15">
        <v>3</v>
      </c>
      <c r="I324" s="15">
        <v>0</v>
      </c>
      <c r="J324" s="15">
        <v>1</v>
      </c>
      <c r="K324" s="15">
        <v>0</v>
      </c>
      <c r="L324" s="15">
        <v>1.8</v>
      </c>
      <c r="M324" s="15">
        <v>0</v>
      </c>
      <c r="N324" s="15">
        <v>0</v>
      </c>
      <c r="O324" s="15">
        <v>5.9</v>
      </c>
      <c r="P324" s="15">
        <v>0</v>
      </c>
      <c r="Q324" s="15">
        <v>0</v>
      </c>
      <c r="R324" s="15">
        <v>1</v>
      </c>
      <c r="S324" s="15">
        <v>0</v>
      </c>
      <c r="T324" s="15">
        <v>0.346360161</v>
      </c>
      <c r="U324" s="15">
        <v>0</v>
      </c>
      <c r="V324" s="15">
        <v>5.5</v>
      </c>
      <c r="W324" s="15">
        <v>0</v>
      </c>
      <c r="X324" s="15">
        <v>55.5</v>
      </c>
      <c r="Y324" s="15">
        <v>9.2129747691999988</v>
      </c>
      <c r="Z324" s="15">
        <v>0</v>
      </c>
      <c r="AA324" s="15">
        <v>0</v>
      </c>
      <c r="AB324" s="15">
        <v>0</v>
      </c>
      <c r="AC324" s="15">
        <v>5.4</v>
      </c>
      <c r="AD324" s="15">
        <v>0</v>
      </c>
      <c r="AE324" s="15">
        <v>0</v>
      </c>
      <c r="AF324" s="15">
        <v>4.5999999999999996</v>
      </c>
      <c r="AG324" s="15">
        <v>1.8</v>
      </c>
      <c r="AH324" s="15">
        <v>1</v>
      </c>
      <c r="AI324" s="15">
        <v>4.9000000000000004</v>
      </c>
      <c r="AJ324" s="24">
        <v>9.8000000000000007</v>
      </c>
      <c r="AK324" s="15">
        <v>4.4000000000000004</v>
      </c>
      <c r="AL324" s="15">
        <v>9</v>
      </c>
      <c r="AM324" s="13">
        <v>0</v>
      </c>
      <c r="AN324" s="13">
        <v>0</v>
      </c>
      <c r="AO324" s="13">
        <v>0</v>
      </c>
      <c r="AP324" s="13">
        <v>0.3</v>
      </c>
      <c r="AQ324" s="13">
        <v>0</v>
      </c>
      <c r="AR324" s="13">
        <v>0</v>
      </c>
      <c r="AS324" s="13">
        <v>0.8</v>
      </c>
      <c r="AT324" s="13">
        <v>0</v>
      </c>
      <c r="AU324" s="13">
        <v>0.1</v>
      </c>
      <c r="AV324" s="13">
        <v>0.2</v>
      </c>
      <c r="AW324" s="13">
        <v>0.6</v>
      </c>
      <c r="AX324" s="13">
        <v>0</v>
      </c>
      <c r="AY324" s="14">
        <v>0</v>
      </c>
      <c r="AZ324" s="1"/>
    </row>
    <row r="325" spans="1:52">
      <c r="A325" s="18">
        <v>11</v>
      </c>
      <c r="B325" s="18">
        <v>19</v>
      </c>
      <c r="C325" s="19">
        <v>324</v>
      </c>
      <c r="D325" s="15">
        <v>0</v>
      </c>
      <c r="E325" s="15">
        <v>0</v>
      </c>
      <c r="F325" s="15">
        <v>1.5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4.5</v>
      </c>
      <c r="N325" s="15">
        <v>0.8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0.84857952700000006</v>
      </c>
      <c r="U325" s="15">
        <v>2.8696130360000001</v>
      </c>
      <c r="V325" s="15">
        <v>4.5</v>
      </c>
      <c r="W325" s="15">
        <v>0</v>
      </c>
      <c r="X325" s="15">
        <v>0</v>
      </c>
      <c r="Y325" s="15">
        <v>3.7920546303999996</v>
      </c>
      <c r="Z325" s="15">
        <v>0.9</v>
      </c>
      <c r="AA325" s="15">
        <v>0</v>
      </c>
      <c r="AB325" s="15">
        <v>0</v>
      </c>
      <c r="AC325" s="15">
        <v>0.9</v>
      </c>
      <c r="AD325" s="15">
        <v>3.6</v>
      </c>
      <c r="AE325" s="15">
        <v>0</v>
      </c>
      <c r="AF325" s="15">
        <v>0.3</v>
      </c>
      <c r="AG325" s="15">
        <v>1.5</v>
      </c>
      <c r="AH325" s="15">
        <v>0</v>
      </c>
      <c r="AI325" s="15">
        <v>16</v>
      </c>
      <c r="AJ325" s="24">
        <v>1.5</v>
      </c>
      <c r="AK325" s="15">
        <v>0</v>
      </c>
      <c r="AL325" s="15">
        <v>4.9000000000000004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3.4</v>
      </c>
      <c r="AS325" s="13">
        <v>0</v>
      </c>
      <c r="AT325" s="13">
        <v>5.7</v>
      </c>
      <c r="AU325" s="13">
        <v>0</v>
      </c>
      <c r="AV325" s="13">
        <v>6.8</v>
      </c>
      <c r="AW325" s="13">
        <v>0.2</v>
      </c>
      <c r="AX325" s="13">
        <v>0</v>
      </c>
      <c r="AY325" s="14">
        <v>0</v>
      </c>
      <c r="AZ325" s="1"/>
    </row>
    <row r="326" spans="1:52">
      <c r="A326" s="18">
        <v>11</v>
      </c>
      <c r="B326" s="18">
        <v>20</v>
      </c>
      <c r="C326" s="19">
        <v>325</v>
      </c>
      <c r="D326" s="15">
        <v>0</v>
      </c>
      <c r="E326" s="15">
        <v>0</v>
      </c>
      <c r="F326" s="15">
        <v>2.5</v>
      </c>
      <c r="G326" s="15">
        <v>4</v>
      </c>
      <c r="H326" s="15">
        <v>1</v>
      </c>
      <c r="I326" s="15">
        <v>0.1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9.4</v>
      </c>
      <c r="P326" s="15">
        <v>0</v>
      </c>
      <c r="Q326" s="15">
        <v>0</v>
      </c>
      <c r="R326" s="15">
        <v>0</v>
      </c>
      <c r="S326" s="15">
        <v>0</v>
      </c>
      <c r="T326" s="15">
        <v>0.23090677399999998</v>
      </c>
      <c r="U326" s="15">
        <v>2.13570129E-2</v>
      </c>
      <c r="V326" s="15">
        <v>33.799999999999997</v>
      </c>
      <c r="W326" s="15">
        <v>0</v>
      </c>
      <c r="X326" s="15">
        <v>12.6</v>
      </c>
      <c r="Y326" s="15">
        <v>2.1714145349000002</v>
      </c>
      <c r="Z326" s="15">
        <v>0.5</v>
      </c>
      <c r="AA326" s="15">
        <v>0</v>
      </c>
      <c r="AB326" s="15">
        <v>0</v>
      </c>
      <c r="AC326" s="15">
        <v>0</v>
      </c>
      <c r="AD326" s="15">
        <v>0</v>
      </c>
      <c r="AE326" s="15">
        <v>8.6</v>
      </c>
      <c r="AF326" s="15">
        <v>0.4</v>
      </c>
      <c r="AG326" s="15">
        <v>1.2</v>
      </c>
      <c r="AH326" s="15">
        <v>0</v>
      </c>
      <c r="AI326" s="15">
        <v>16.2</v>
      </c>
      <c r="AJ326" s="24">
        <v>0</v>
      </c>
      <c r="AK326" s="15">
        <v>0</v>
      </c>
      <c r="AL326" s="15">
        <v>1.3</v>
      </c>
      <c r="AM326" s="13">
        <v>0</v>
      </c>
      <c r="AN326" s="13">
        <v>0</v>
      </c>
      <c r="AO326" s="13">
        <v>0</v>
      </c>
      <c r="AP326" s="13">
        <v>1.6</v>
      </c>
      <c r="AQ326" s="13">
        <v>0</v>
      </c>
      <c r="AR326" s="13">
        <v>0</v>
      </c>
      <c r="AS326" s="13">
        <v>0.1</v>
      </c>
      <c r="AT326" s="13">
        <v>0</v>
      </c>
      <c r="AU326" s="13">
        <v>32.9</v>
      </c>
      <c r="AV326" s="13">
        <v>0</v>
      </c>
      <c r="AW326" s="13">
        <v>3.4</v>
      </c>
      <c r="AX326" s="13">
        <v>0</v>
      </c>
      <c r="AY326" s="14">
        <v>0</v>
      </c>
      <c r="AZ326" s="1"/>
    </row>
    <row r="327" spans="1:52">
      <c r="A327" s="18">
        <v>11</v>
      </c>
      <c r="B327" s="18">
        <v>21</v>
      </c>
      <c r="C327" s="19">
        <v>326</v>
      </c>
      <c r="D327" s="15">
        <v>0</v>
      </c>
      <c r="E327" s="15">
        <v>0</v>
      </c>
      <c r="F327" s="15">
        <v>10</v>
      </c>
      <c r="G327" s="15">
        <v>0</v>
      </c>
      <c r="H327" s="15">
        <v>0.1</v>
      </c>
      <c r="I327" s="15">
        <v>0</v>
      </c>
      <c r="J327" s="15">
        <v>0</v>
      </c>
      <c r="K327" s="15">
        <v>0</v>
      </c>
      <c r="L327" s="15">
        <v>5.9</v>
      </c>
      <c r="M327" s="15">
        <v>0</v>
      </c>
      <c r="N327" s="15">
        <v>1.5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3.5025501155999996</v>
      </c>
      <c r="U327" s="15">
        <v>0</v>
      </c>
      <c r="V327" s="15">
        <v>6.6</v>
      </c>
      <c r="W327" s="15">
        <v>0.5</v>
      </c>
      <c r="X327" s="15">
        <v>0</v>
      </c>
      <c r="Y327" s="15">
        <v>18.8837982051</v>
      </c>
      <c r="Z327" s="15">
        <v>2.2999999999999998</v>
      </c>
      <c r="AA327" s="15">
        <v>1.7</v>
      </c>
      <c r="AB327" s="15">
        <v>0</v>
      </c>
      <c r="AC327" s="15">
        <v>0</v>
      </c>
      <c r="AD327" s="15">
        <v>0</v>
      </c>
      <c r="AE327" s="15">
        <v>0</v>
      </c>
      <c r="AF327" s="15">
        <v>6.8</v>
      </c>
      <c r="AG327" s="15">
        <v>0.4</v>
      </c>
      <c r="AH327" s="15">
        <v>2.4</v>
      </c>
      <c r="AI327" s="15">
        <v>6.4</v>
      </c>
      <c r="AJ327" s="24">
        <v>0</v>
      </c>
      <c r="AK327" s="15">
        <v>6</v>
      </c>
      <c r="AL327" s="15">
        <v>4</v>
      </c>
      <c r="AM327" s="13">
        <v>0</v>
      </c>
      <c r="AN327" s="13">
        <v>0</v>
      </c>
      <c r="AO327" s="13">
        <v>0</v>
      </c>
      <c r="AP327" s="13">
        <v>6.2</v>
      </c>
      <c r="AQ327" s="13">
        <v>0</v>
      </c>
      <c r="AR327" s="13">
        <v>0.3</v>
      </c>
      <c r="AS327" s="13">
        <v>19</v>
      </c>
      <c r="AT327" s="13">
        <v>0</v>
      </c>
      <c r="AU327" s="13">
        <v>3.1</v>
      </c>
      <c r="AV327" s="13">
        <v>14.9</v>
      </c>
      <c r="AW327" s="13">
        <v>5.6</v>
      </c>
      <c r="AX327" s="13">
        <v>0</v>
      </c>
      <c r="AY327" s="14">
        <v>0</v>
      </c>
      <c r="AZ327" s="1"/>
    </row>
    <row r="328" spans="1:52">
      <c r="A328" s="18">
        <v>11</v>
      </c>
      <c r="B328" s="18">
        <v>22</v>
      </c>
      <c r="C328" s="19">
        <v>327</v>
      </c>
      <c r="D328" s="15">
        <v>0</v>
      </c>
      <c r="E328" s="15">
        <v>0</v>
      </c>
      <c r="F328" s="15">
        <v>4</v>
      </c>
      <c r="G328" s="15">
        <v>0</v>
      </c>
      <c r="H328" s="15">
        <v>7.2</v>
      </c>
      <c r="I328" s="15">
        <v>16.5</v>
      </c>
      <c r="J328" s="15">
        <v>0</v>
      </c>
      <c r="K328" s="15">
        <v>0</v>
      </c>
      <c r="L328" s="15">
        <v>1.2</v>
      </c>
      <c r="M328" s="15">
        <v>2.5</v>
      </c>
      <c r="N328" s="15">
        <v>1.2</v>
      </c>
      <c r="O328" s="15">
        <v>0</v>
      </c>
      <c r="P328" s="15">
        <v>0</v>
      </c>
      <c r="Q328" s="15">
        <v>0</v>
      </c>
      <c r="R328" s="15">
        <v>8.8000000000000007</v>
      </c>
      <c r="S328" s="15">
        <v>0.44273309579999998</v>
      </c>
      <c r="T328" s="15">
        <v>1.8259799304</v>
      </c>
      <c r="U328" s="15">
        <v>0</v>
      </c>
      <c r="V328" s="15">
        <v>4</v>
      </c>
      <c r="W328" s="15">
        <v>0</v>
      </c>
      <c r="X328" s="15">
        <v>80.900000000000006</v>
      </c>
      <c r="Y328" s="15">
        <v>3.2068232251999995</v>
      </c>
      <c r="Z328" s="15">
        <v>2.8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8.1999999999999993</v>
      </c>
      <c r="AG328" s="15">
        <v>3.7</v>
      </c>
      <c r="AH328" s="15">
        <v>20.3</v>
      </c>
      <c r="AI328" s="15">
        <v>6.2</v>
      </c>
      <c r="AJ328" s="24">
        <v>0</v>
      </c>
      <c r="AK328" s="15">
        <v>17.2</v>
      </c>
      <c r="AL328" s="15">
        <v>1.9</v>
      </c>
      <c r="AM328" s="13">
        <v>2.5</v>
      </c>
      <c r="AN328" s="13">
        <v>0</v>
      </c>
      <c r="AO328" s="13">
        <v>0</v>
      </c>
      <c r="AP328" s="13">
        <v>10.7</v>
      </c>
      <c r="AQ328" s="13">
        <v>0</v>
      </c>
      <c r="AR328" s="13">
        <v>0</v>
      </c>
      <c r="AS328" s="13">
        <v>1.6</v>
      </c>
      <c r="AT328" s="13">
        <v>1.5</v>
      </c>
      <c r="AU328" s="13">
        <v>13</v>
      </c>
      <c r="AV328" s="13">
        <v>4.7</v>
      </c>
      <c r="AW328" s="13">
        <v>1.7</v>
      </c>
      <c r="AX328" s="13">
        <v>0</v>
      </c>
      <c r="AY328" s="14">
        <v>0</v>
      </c>
      <c r="AZ328" s="1"/>
    </row>
    <row r="329" spans="1:52">
      <c r="A329" s="18">
        <v>11</v>
      </c>
      <c r="B329" s="18">
        <v>23</v>
      </c>
      <c r="C329" s="19">
        <v>328</v>
      </c>
      <c r="D329" s="15">
        <v>0.1</v>
      </c>
      <c r="E329" s="15">
        <v>0</v>
      </c>
      <c r="F329" s="15">
        <v>0</v>
      </c>
      <c r="G329" s="15">
        <v>4</v>
      </c>
      <c r="H329" s="15">
        <v>14</v>
      </c>
      <c r="I329" s="15">
        <v>13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5.5</v>
      </c>
      <c r="S329" s="15">
        <v>3.9768169633999997</v>
      </c>
      <c r="T329" s="15">
        <v>4.7723967070999986</v>
      </c>
      <c r="U329" s="15">
        <v>3.4333669348999996</v>
      </c>
      <c r="V329" s="15">
        <v>0.3</v>
      </c>
      <c r="W329" s="15">
        <v>0</v>
      </c>
      <c r="X329" s="15">
        <v>42</v>
      </c>
      <c r="Y329" s="15">
        <v>1.7696511588999999</v>
      </c>
      <c r="Z329" s="15">
        <v>4.2</v>
      </c>
      <c r="AA329" s="15">
        <v>0.4</v>
      </c>
      <c r="AB329" s="15">
        <v>0.5</v>
      </c>
      <c r="AC329" s="15">
        <v>0</v>
      </c>
      <c r="AD329" s="15">
        <v>0</v>
      </c>
      <c r="AE329" s="15">
        <v>0</v>
      </c>
      <c r="AF329" s="15">
        <v>0.8</v>
      </c>
      <c r="AG329" s="15">
        <v>0</v>
      </c>
      <c r="AH329" s="15">
        <v>0</v>
      </c>
      <c r="AI329" s="15">
        <v>0</v>
      </c>
      <c r="AJ329" s="24">
        <v>1</v>
      </c>
      <c r="AK329" s="15">
        <v>5.9</v>
      </c>
      <c r="AL329" s="15">
        <v>0</v>
      </c>
      <c r="AM329" s="13">
        <v>0</v>
      </c>
      <c r="AN329" s="13">
        <v>1</v>
      </c>
      <c r="AO329" s="13">
        <v>0</v>
      </c>
      <c r="AP329" s="13">
        <v>1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4">
        <v>0</v>
      </c>
      <c r="AZ329" s="1"/>
    </row>
    <row r="330" spans="1:52">
      <c r="A330" s="18">
        <v>11</v>
      </c>
      <c r="B330" s="18">
        <v>24</v>
      </c>
      <c r="C330" s="19">
        <v>329</v>
      </c>
      <c r="D330" s="15">
        <v>0.1</v>
      </c>
      <c r="E330" s="15">
        <v>0</v>
      </c>
      <c r="F330" s="15">
        <v>2</v>
      </c>
      <c r="G330" s="15">
        <v>0</v>
      </c>
      <c r="H330" s="15">
        <v>2.5</v>
      </c>
      <c r="I330" s="15">
        <v>4</v>
      </c>
      <c r="J330" s="15">
        <v>0</v>
      </c>
      <c r="K330" s="15">
        <v>2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2.4</v>
      </c>
      <c r="R330" s="15">
        <v>1.2</v>
      </c>
      <c r="S330" s="15">
        <v>2.8991126024000002</v>
      </c>
      <c r="T330" s="15">
        <v>1.8546607472999999</v>
      </c>
      <c r="U330" s="15">
        <v>14.8709890934</v>
      </c>
      <c r="V330" s="15">
        <v>15.5</v>
      </c>
      <c r="W330" s="15">
        <v>0.3</v>
      </c>
      <c r="X330" s="15">
        <v>1.2</v>
      </c>
      <c r="Y330" s="15">
        <v>0</v>
      </c>
      <c r="Z330" s="15">
        <v>0</v>
      </c>
      <c r="AA330" s="15">
        <v>0</v>
      </c>
      <c r="AB330" s="15">
        <v>0.5</v>
      </c>
      <c r="AC330" s="15">
        <v>0.4</v>
      </c>
      <c r="AD330" s="15">
        <v>0</v>
      </c>
      <c r="AE330" s="15">
        <v>0</v>
      </c>
      <c r="AF330" s="15">
        <v>0.3</v>
      </c>
      <c r="AG330" s="15">
        <v>1.5</v>
      </c>
      <c r="AH330" s="15">
        <v>0</v>
      </c>
      <c r="AI330" s="15">
        <v>0</v>
      </c>
      <c r="AJ330" s="24">
        <v>6.3</v>
      </c>
      <c r="AK330" s="15">
        <v>0.1</v>
      </c>
      <c r="AL330" s="15">
        <v>0</v>
      </c>
      <c r="AM330" s="13">
        <v>0</v>
      </c>
      <c r="AN330" s="13">
        <v>6</v>
      </c>
      <c r="AO330" s="13">
        <v>0</v>
      </c>
      <c r="AP330" s="13">
        <v>6.2</v>
      </c>
      <c r="AQ330" s="13">
        <v>12.8</v>
      </c>
      <c r="AR330" s="13">
        <v>0</v>
      </c>
      <c r="AS330" s="13">
        <v>0.1</v>
      </c>
      <c r="AT330" s="13">
        <v>0</v>
      </c>
      <c r="AU330" s="13">
        <v>0</v>
      </c>
      <c r="AV330" s="13">
        <v>0</v>
      </c>
      <c r="AW330" s="13">
        <v>1</v>
      </c>
      <c r="AX330" s="13">
        <v>8</v>
      </c>
      <c r="AY330" s="14">
        <v>0</v>
      </c>
      <c r="AZ330" s="1"/>
    </row>
    <row r="331" spans="1:52">
      <c r="A331" s="18">
        <v>11</v>
      </c>
      <c r="B331" s="18">
        <v>25</v>
      </c>
      <c r="C331" s="19">
        <v>330</v>
      </c>
      <c r="D331" s="15">
        <v>3</v>
      </c>
      <c r="E331" s="15">
        <v>0</v>
      </c>
      <c r="F331" s="15">
        <v>4</v>
      </c>
      <c r="G331" s="15">
        <v>0</v>
      </c>
      <c r="H331" s="15">
        <v>0</v>
      </c>
      <c r="I331" s="15">
        <v>6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8.5</v>
      </c>
      <c r="P331" s="15">
        <v>0</v>
      </c>
      <c r="Q331" s="15">
        <v>11</v>
      </c>
      <c r="R331" s="15">
        <v>13</v>
      </c>
      <c r="S331" s="15">
        <v>8.3506659900000002E-2</v>
      </c>
      <c r="T331" s="15">
        <v>2.13570129E-2</v>
      </c>
      <c r="U331" s="15">
        <v>1.1978187821000001</v>
      </c>
      <c r="V331" s="15">
        <v>6.5</v>
      </c>
      <c r="W331" s="15">
        <v>14.5</v>
      </c>
      <c r="X331" s="15">
        <v>44.5</v>
      </c>
      <c r="Y331" s="15">
        <v>0.87563752889999991</v>
      </c>
      <c r="Z331" s="15">
        <v>0</v>
      </c>
      <c r="AA331" s="15">
        <v>29.2</v>
      </c>
      <c r="AB331" s="15">
        <v>0</v>
      </c>
      <c r="AC331" s="15">
        <v>1.6</v>
      </c>
      <c r="AD331" s="15">
        <v>0</v>
      </c>
      <c r="AE331" s="15">
        <v>4.2</v>
      </c>
      <c r="AF331" s="15">
        <v>4.2</v>
      </c>
      <c r="AG331" s="15">
        <v>1.5</v>
      </c>
      <c r="AH331" s="15">
        <v>0</v>
      </c>
      <c r="AI331" s="15">
        <v>0</v>
      </c>
      <c r="AJ331" s="24">
        <v>0.1</v>
      </c>
      <c r="AK331" s="15">
        <v>0</v>
      </c>
      <c r="AL331" s="15">
        <v>6.5</v>
      </c>
      <c r="AM331" s="13">
        <v>0</v>
      </c>
      <c r="AN331" s="13">
        <v>0.1</v>
      </c>
      <c r="AO331" s="13">
        <v>0</v>
      </c>
      <c r="AP331" s="13">
        <v>0.2</v>
      </c>
      <c r="AQ331" s="13">
        <v>0</v>
      </c>
      <c r="AR331" s="13">
        <v>0</v>
      </c>
      <c r="AS331" s="13">
        <v>1</v>
      </c>
      <c r="AT331" s="13">
        <v>11.3</v>
      </c>
      <c r="AU331" s="13">
        <v>0</v>
      </c>
      <c r="AV331" s="13">
        <v>1.6</v>
      </c>
      <c r="AW331" s="13">
        <v>0.9</v>
      </c>
      <c r="AX331" s="13">
        <v>0</v>
      </c>
      <c r="AY331" s="14">
        <v>0</v>
      </c>
      <c r="AZ331" s="1"/>
    </row>
    <row r="332" spans="1:52">
      <c r="A332" s="18">
        <v>11</v>
      </c>
      <c r="B332" s="18">
        <v>26</v>
      </c>
      <c r="C332" s="19">
        <v>331</v>
      </c>
      <c r="D332" s="15">
        <v>12.5</v>
      </c>
      <c r="E332" s="15">
        <v>0</v>
      </c>
      <c r="F332" s="15">
        <v>0.1</v>
      </c>
      <c r="G332" s="15">
        <v>0</v>
      </c>
      <c r="H332" s="15">
        <v>3</v>
      </c>
      <c r="I332" s="15">
        <v>3.8</v>
      </c>
      <c r="J332" s="15">
        <v>0</v>
      </c>
      <c r="K332" s="15">
        <v>3.5</v>
      </c>
      <c r="L332" s="15">
        <v>0</v>
      </c>
      <c r="M332" s="15">
        <v>2.5</v>
      </c>
      <c r="N332" s="15">
        <v>1.5</v>
      </c>
      <c r="O332" s="15">
        <v>10.199999999999999</v>
      </c>
      <c r="P332" s="15">
        <v>0</v>
      </c>
      <c r="Q332" s="15">
        <v>16</v>
      </c>
      <c r="R332" s="15">
        <v>2.5</v>
      </c>
      <c r="S332" s="15">
        <v>8.3506659900000002E-2</v>
      </c>
      <c r="T332" s="15">
        <v>0</v>
      </c>
      <c r="U332" s="15">
        <v>7.0837035899999998E-2</v>
      </c>
      <c r="V332" s="15">
        <v>1.2</v>
      </c>
      <c r="W332" s="15">
        <v>5.6</v>
      </c>
      <c r="X332" s="15">
        <v>2.5</v>
      </c>
      <c r="Y332" s="15">
        <v>1.0037796063</v>
      </c>
      <c r="Z332" s="15">
        <v>0</v>
      </c>
      <c r="AA332" s="15">
        <v>0.3</v>
      </c>
      <c r="AB332" s="15">
        <v>0</v>
      </c>
      <c r="AC332" s="15">
        <v>0</v>
      </c>
      <c r="AD332" s="15">
        <v>0</v>
      </c>
      <c r="AE332" s="15">
        <v>0.5</v>
      </c>
      <c r="AF332" s="15">
        <v>0.2</v>
      </c>
      <c r="AG332" s="15">
        <v>0</v>
      </c>
      <c r="AH332" s="15">
        <v>0</v>
      </c>
      <c r="AI332" s="15">
        <v>0</v>
      </c>
      <c r="AJ332" s="24">
        <v>0.4</v>
      </c>
      <c r="AK332" s="15">
        <v>0</v>
      </c>
      <c r="AL332" s="15">
        <v>0.1</v>
      </c>
      <c r="AM332" s="13">
        <v>0</v>
      </c>
      <c r="AN332" s="13">
        <v>0</v>
      </c>
      <c r="AO332" s="13">
        <v>0.5</v>
      </c>
      <c r="AP332" s="13">
        <v>17</v>
      </c>
      <c r="AQ332" s="13">
        <v>0</v>
      </c>
      <c r="AR332" s="13">
        <v>0</v>
      </c>
      <c r="AS332" s="13">
        <v>0</v>
      </c>
      <c r="AT332" s="13">
        <v>2.7</v>
      </c>
      <c r="AU332" s="13">
        <v>0</v>
      </c>
      <c r="AV332" s="13">
        <v>0</v>
      </c>
      <c r="AW332" s="13">
        <v>0</v>
      </c>
      <c r="AX332" s="13">
        <v>7</v>
      </c>
      <c r="AY332" s="14">
        <v>0</v>
      </c>
      <c r="AZ332" s="1"/>
    </row>
    <row r="333" spans="1:52">
      <c r="A333" s="18">
        <v>11</v>
      </c>
      <c r="B333" s="18">
        <v>27</v>
      </c>
      <c r="C333" s="19">
        <v>332</v>
      </c>
      <c r="D333" s="15">
        <v>0.1</v>
      </c>
      <c r="E333" s="15">
        <v>0</v>
      </c>
      <c r="F333" s="15">
        <v>0</v>
      </c>
      <c r="G333" s="15">
        <v>0</v>
      </c>
      <c r="H333" s="15">
        <v>0</v>
      </c>
      <c r="I333" s="15">
        <v>3.5</v>
      </c>
      <c r="J333" s="15">
        <v>0.8</v>
      </c>
      <c r="K333" s="15">
        <v>0.1</v>
      </c>
      <c r="L333" s="15">
        <v>0</v>
      </c>
      <c r="M333" s="15">
        <v>20.399999999999999</v>
      </c>
      <c r="N333" s="15">
        <v>0</v>
      </c>
      <c r="O333" s="15">
        <v>0</v>
      </c>
      <c r="P333" s="15">
        <v>0.1</v>
      </c>
      <c r="Q333" s="15">
        <v>5.4</v>
      </c>
      <c r="R333" s="15">
        <v>12.7</v>
      </c>
      <c r="S333" s="15">
        <v>0</v>
      </c>
      <c r="T333" s="15">
        <v>3.2986682000000003E-2</v>
      </c>
      <c r="U333" s="15">
        <v>0.85742543399999993</v>
      </c>
      <c r="V333" s="15">
        <v>6.7</v>
      </c>
      <c r="W333" s="15">
        <v>0</v>
      </c>
      <c r="X333" s="15">
        <v>12.7</v>
      </c>
      <c r="Y333" s="15">
        <v>9.3452308338999988</v>
      </c>
      <c r="Z333" s="15">
        <v>0</v>
      </c>
      <c r="AA333" s="15">
        <v>5.2</v>
      </c>
      <c r="AB333" s="15">
        <v>0.4</v>
      </c>
      <c r="AC333" s="15">
        <v>8</v>
      </c>
      <c r="AD333" s="15">
        <v>11.2</v>
      </c>
      <c r="AE333" s="15">
        <v>5.3</v>
      </c>
      <c r="AF333" s="15">
        <v>0</v>
      </c>
      <c r="AG333" s="15">
        <v>0</v>
      </c>
      <c r="AH333" s="15">
        <v>0</v>
      </c>
      <c r="AI333" s="15">
        <v>0</v>
      </c>
      <c r="AJ333" s="24">
        <v>0</v>
      </c>
      <c r="AK333" s="15">
        <v>0</v>
      </c>
      <c r="AL333" s="15">
        <v>1</v>
      </c>
      <c r="AM333" s="13">
        <v>0.5</v>
      </c>
      <c r="AN333" s="13">
        <v>0</v>
      </c>
      <c r="AO333" s="13">
        <v>1</v>
      </c>
      <c r="AP333" s="13">
        <v>0</v>
      </c>
      <c r="AQ333" s="13">
        <v>3.6</v>
      </c>
      <c r="AR333" s="13">
        <v>0</v>
      </c>
      <c r="AS333" s="13">
        <v>0.1</v>
      </c>
      <c r="AT333" s="13">
        <v>0</v>
      </c>
      <c r="AU333" s="13">
        <v>0</v>
      </c>
      <c r="AV333" s="13">
        <v>0</v>
      </c>
      <c r="AW333" s="13">
        <v>3</v>
      </c>
      <c r="AX333" s="13">
        <v>0</v>
      </c>
      <c r="AY333" s="14">
        <v>0</v>
      </c>
      <c r="AZ333" s="1"/>
    </row>
    <row r="334" spans="1:52">
      <c r="A334" s="18">
        <v>11</v>
      </c>
      <c r="B334" s="18">
        <v>28</v>
      </c>
      <c r="C334" s="19">
        <v>333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0.5</v>
      </c>
      <c r="J334" s="15">
        <v>0</v>
      </c>
      <c r="K334" s="15">
        <v>0</v>
      </c>
      <c r="L334" s="15">
        <v>0</v>
      </c>
      <c r="M334" s="15">
        <v>3.2</v>
      </c>
      <c r="N334" s="15">
        <v>0</v>
      </c>
      <c r="O334" s="15">
        <v>0</v>
      </c>
      <c r="P334" s="15">
        <v>0</v>
      </c>
      <c r="Q334" s="15">
        <v>2.8</v>
      </c>
      <c r="R334" s="15">
        <v>16.2</v>
      </c>
      <c r="S334" s="15">
        <v>0</v>
      </c>
      <c r="T334" s="15">
        <v>1.5537411749999999</v>
      </c>
      <c r="U334" s="15">
        <v>3.5918896248000003</v>
      </c>
      <c r="V334" s="15">
        <v>5.8</v>
      </c>
      <c r="W334" s="15">
        <v>0</v>
      </c>
      <c r="X334" s="15">
        <v>16.2</v>
      </c>
      <c r="Y334" s="15">
        <v>2.3403171005000001</v>
      </c>
      <c r="Z334" s="15">
        <v>0</v>
      </c>
      <c r="AA334" s="15">
        <v>3.3</v>
      </c>
      <c r="AB334" s="15">
        <v>0</v>
      </c>
      <c r="AC334" s="15">
        <v>6.4</v>
      </c>
      <c r="AD334" s="15">
        <v>2.9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24">
        <v>0</v>
      </c>
      <c r="AK334" s="15">
        <v>0</v>
      </c>
      <c r="AL334" s="15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2.2000000000000002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13">
        <v>10.8</v>
      </c>
      <c r="AX334" s="13">
        <v>2.4</v>
      </c>
      <c r="AY334" s="14">
        <v>0</v>
      </c>
      <c r="AZ334" s="1"/>
    </row>
    <row r="335" spans="1:52">
      <c r="A335" s="18">
        <v>11</v>
      </c>
      <c r="B335" s="18">
        <v>29</v>
      </c>
      <c r="C335" s="19">
        <v>334</v>
      </c>
      <c r="D335" s="15">
        <v>4.5</v>
      </c>
      <c r="E335" s="15">
        <v>0.1</v>
      </c>
      <c r="F335" s="15">
        <v>0</v>
      </c>
      <c r="G335" s="15">
        <v>0</v>
      </c>
      <c r="H335" s="15">
        <v>3.5</v>
      </c>
      <c r="I335" s="15">
        <v>2</v>
      </c>
      <c r="J335" s="15">
        <v>0</v>
      </c>
      <c r="K335" s="15">
        <v>2.5</v>
      </c>
      <c r="L335" s="15">
        <v>0</v>
      </c>
      <c r="M335" s="15">
        <v>0.4</v>
      </c>
      <c r="N335" s="15">
        <v>0</v>
      </c>
      <c r="O335" s="15">
        <v>0</v>
      </c>
      <c r="P335" s="15">
        <v>0</v>
      </c>
      <c r="Q335" s="15">
        <v>0.1</v>
      </c>
      <c r="R335" s="15">
        <v>5.0999999999999996</v>
      </c>
      <c r="S335" s="15">
        <v>1.832860326</v>
      </c>
      <c r="T335" s="15">
        <v>0.60380465599999988</v>
      </c>
      <c r="U335" s="15">
        <v>4.9206859574999999</v>
      </c>
      <c r="V335" s="15">
        <v>0</v>
      </c>
      <c r="W335" s="15">
        <v>0</v>
      </c>
      <c r="X335" s="15">
        <v>5.0999999999999996</v>
      </c>
      <c r="Y335" s="15">
        <v>2.7065764632000002</v>
      </c>
      <c r="Z335" s="15">
        <v>0</v>
      </c>
      <c r="AA335" s="15">
        <v>1.1000000000000001</v>
      </c>
      <c r="AB335" s="15">
        <v>0</v>
      </c>
      <c r="AC335" s="15">
        <v>0.9</v>
      </c>
      <c r="AD335" s="15">
        <v>6.4</v>
      </c>
      <c r="AE335" s="15">
        <v>0</v>
      </c>
      <c r="AF335" s="15">
        <v>0.4</v>
      </c>
      <c r="AG335" s="15">
        <v>0</v>
      </c>
      <c r="AH335" s="15">
        <v>0</v>
      </c>
      <c r="AI335" s="15">
        <v>0</v>
      </c>
      <c r="AJ335" s="24">
        <v>0</v>
      </c>
      <c r="AK335" s="15">
        <v>0</v>
      </c>
      <c r="AL335" s="15">
        <v>43.2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1.6</v>
      </c>
      <c r="AW335" s="13">
        <v>15.7</v>
      </c>
      <c r="AX335" s="13">
        <v>0</v>
      </c>
      <c r="AY335" s="14">
        <v>0</v>
      </c>
      <c r="AZ335" s="1"/>
    </row>
    <row r="336" spans="1:52">
      <c r="A336" s="18">
        <v>11</v>
      </c>
      <c r="B336" s="18">
        <v>30</v>
      </c>
      <c r="C336" s="19">
        <v>335</v>
      </c>
      <c r="D336" s="15">
        <v>0</v>
      </c>
      <c r="E336" s="15">
        <v>2.5</v>
      </c>
      <c r="F336" s="15">
        <v>0</v>
      </c>
      <c r="G336" s="15">
        <v>0.1</v>
      </c>
      <c r="H336" s="15">
        <v>0</v>
      </c>
      <c r="I336" s="15">
        <v>1</v>
      </c>
      <c r="J336" s="15">
        <v>0.1</v>
      </c>
      <c r="K336" s="15">
        <v>8.5</v>
      </c>
      <c r="L336" s="15">
        <v>0</v>
      </c>
      <c r="M336" s="15">
        <v>10</v>
      </c>
      <c r="N336" s="15">
        <v>0</v>
      </c>
      <c r="O336" s="15">
        <v>0</v>
      </c>
      <c r="P336" s="15">
        <v>0</v>
      </c>
      <c r="Q336" s="15">
        <v>0</v>
      </c>
      <c r="R336" s="15">
        <v>10.5</v>
      </c>
      <c r="S336" s="15">
        <v>1.6439250939000001</v>
      </c>
      <c r="T336" s="15">
        <v>0</v>
      </c>
      <c r="U336" s="15">
        <v>2.13570129E-2</v>
      </c>
      <c r="V336" s="15">
        <v>0</v>
      </c>
      <c r="W336" s="15">
        <v>20</v>
      </c>
      <c r="X336" s="15">
        <v>80.5</v>
      </c>
      <c r="Y336" s="15">
        <v>3.2018522474999997</v>
      </c>
      <c r="Z336" s="15">
        <v>0</v>
      </c>
      <c r="AA336" s="15">
        <v>1</v>
      </c>
      <c r="AB336" s="15">
        <v>0</v>
      </c>
      <c r="AC336" s="15">
        <v>0</v>
      </c>
      <c r="AD336" s="15">
        <v>8.3000000000000007</v>
      </c>
      <c r="AE336" s="15">
        <v>2.7</v>
      </c>
      <c r="AF336" s="15">
        <v>0</v>
      </c>
      <c r="AG336" s="15">
        <v>1.6</v>
      </c>
      <c r="AH336" s="15">
        <v>0</v>
      </c>
      <c r="AI336" s="15">
        <v>0</v>
      </c>
      <c r="AJ336" s="24">
        <v>0</v>
      </c>
      <c r="AK336" s="15">
        <v>0</v>
      </c>
      <c r="AL336" s="15">
        <v>3.6</v>
      </c>
      <c r="AM336" s="13">
        <v>0</v>
      </c>
      <c r="AN336" s="13">
        <v>1.5</v>
      </c>
      <c r="AO336" s="13">
        <v>0</v>
      </c>
      <c r="AP336" s="13">
        <v>3.6</v>
      </c>
      <c r="AQ336" s="13">
        <v>0</v>
      </c>
      <c r="AR336" s="13">
        <v>0.6</v>
      </c>
      <c r="AS336" s="13">
        <v>0</v>
      </c>
      <c r="AT336" s="13">
        <v>13.1</v>
      </c>
      <c r="AU336" s="13">
        <v>0</v>
      </c>
      <c r="AV336" s="13">
        <v>0</v>
      </c>
      <c r="AW336" s="13">
        <v>3.2</v>
      </c>
      <c r="AX336" s="13">
        <v>0</v>
      </c>
      <c r="AY336" s="14">
        <v>0</v>
      </c>
      <c r="AZ336" s="1"/>
    </row>
    <row r="337" spans="1:52">
      <c r="A337" s="18">
        <v>12</v>
      </c>
      <c r="B337" s="18">
        <v>1</v>
      </c>
      <c r="C337" s="19">
        <v>336</v>
      </c>
      <c r="D337" s="15">
        <v>2.5</v>
      </c>
      <c r="E337" s="15">
        <v>8</v>
      </c>
      <c r="F337" s="15">
        <v>0</v>
      </c>
      <c r="G337" s="15">
        <v>6</v>
      </c>
      <c r="H337" s="15">
        <v>7.2</v>
      </c>
      <c r="I337" s="15">
        <v>0</v>
      </c>
      <c r="J337" s="15">
        <v>1</v>
      </c>
      <c r="K337" s="15">
        <v>25</v>
      </c>
      <c r="L337" s="15">
        <v>0</v>
      </c>
      <c r="M337" s="15">
        <v>3.4</v>
      </c>
      <c r="N337" s="15">
        <v>0</v>
      </c>
      <c r="O337" s="15">
        <v>0.1</v>
      </c>
      <c r="P337" s="15">
        <v>0</v>
      </c>
      <c r="Q337" s="15">
        <v>1</v>
      </c>
      <c r="R337" s="15">
        <v>0.6</v>
      </c>
      <c r="S337" s="15">
        <v>6.2149647000000002E-2</v>
      </c>
      <c r="T337" s="15">
        <v>0</v>
      </c>
      <c r="U337" s="15">
        <v>1.1925999412000001</v>
      </c>
      <c r="V337" s="15">
        <v>0.1</v>
      </c>
      <c r="W337" s="15">
        <v>4.7</v>
      </c>
      <c r="X337" s="15">
        <v>5.2</v>
      </c>
      <c r="Y337" s="15">
        <v>0.40578324509999997</v>
      </c>
      <c r="Z337" s="15">
        <v>0</v>
      </c>
      <c r="AA337" s="15">
        <v>0</v>
      </c>
      <c r="AB337" s="15">
        <v>5.3</v>
      </c>
      <c r="AC337" s="15">
        <v>0</v>
      </c>
      <c r="AD337" s="15">
        <v>2.6</v>
      </c>
      <c r="AE337" s="15">
        <v>2.2000000000000002</v>
      </c>
      <c r="AF337" s="15">
        <v>0</v>
      </c>
      <c r="AG337" s="15">
        <v>0</v>
      </c>
      <c r="AH337" s="15">
        <v>0</v>
      </c>
      <c r="AI337" s="15">
        <v>0</v>
      </c>
      <c r="AJ337" s="24">
        <v>0</v>
      </c>
      <c r="AK337" s="15">
        <v>0</v>
      </c>
      <c r="AL337" s="15">
        <v>0</v>
      </c>
      <c r="AM337" s="13">
        <v>0</v>
      </c>
      <c r="AN337" s="13">
        <v>0</v>
      </c>
      <c r="AO337" s="13">
        <v>0</v>
      </c>
      <c r="AP337" s="13">
        <v>0.1</v>
      </c>
      <c r="AQ337" s="13">
        <v>0</v>
      </c>
      <c r="AR337" s="13">
        <v>0.6</v>
      </c>
      <c r="AS337" s="13">
        <v>0</v>
      </c>
      <c r="AT337" s="13">
        <v>0</v>
      </c>
      <c r="AU337" s="13">
        <v>7.4</v>
      </c>
      <c r="AV337" s="13">
        <v>20.399999999999999</v>
      </c>
      <c r="AW337" s="13">
        <v>1.3</v>
      </c>
      <c r="AX337" s="13">
        <v>0</v>
      </c>
      <c r="AY337" s="14">
        <v>0</v>
      </c>
      <c r="AZ337" s="1"/>
    </row>
    <row r="338" spans="1:52">
      <c r="A338" s="18">
        <v>12</v>
      </c>
      <c r="B338" s="18">
        <v>2</v>
      </c>
      <c r="C338" s="19">
        <v>337</v>
      </c>
      <c r="D338" s="15">
        <v>0</v>
      </c>
      <c r="E338" s="15">
        <v>4</v>
      </c>
      <c r="F338" s="15">
        <v>0</v>
      </c>
      <c r="G338" s="15">
        <v>0.1</v>
      </c>
      <c r="H338" s="15">
        <v>8.8000000000000007</v>
      </c>
      <c r="I338" s="15">
        <v>0.1</v>
      </c>
      <c r="J338" s="15">
        <v>4</v>
      </c>
      <c r="K338" s="15">
        <v>0</v>
      </c>
      <c r="L338" s="15">
        <v>0</v>
      </c>
      <c r="M338" s="15">
        <v>0</v>
      </c>
      <c r="N338" s="15">
        <v>0</v>
      </c>
      <c r="O338" s="15">
        <v>11.3</v>
      </c>
      <c r="P338" s="15">
        <v>0</v>
      </c>
      <c r="Q338" s="15">
        <v>11.5</v>
      </c>
      <c r="R338" s="15">
        <v>12</v>
      </c>
      <c r="S338" s="15">
        <v>0.1203170589</v>
      </c>
      <c r="T338" s="15">
        <v>0</v>
      </c>
      <c r="U338" s="15">
        <v>4.3819847036999997</v>
      </c>
      <c r="V338" s="15">
        <v>2</v>
      </c>
      <c r="W338" s="15">
        <v>26.2</v>
      </c>
      <c r="X338" s="15">
        <v>23</v>
      </c>
      <c r="Y338" s="15">
        <v>2.3921434641000001</v>
      </c>
      <c r="Z338" s="15">
        <v>0</v>
      </c>
      <c r="AA338" s="15">
        <v>2.2999999999999998</v>
      </c>
      <c r="AB338" s="15">
        <v>0</v>
      </c>
      <c r="AC338" s="15">
        <v>0</v>
      </c>
      <c r="AD338" s="15">
        <v>0</v>
      </c>
      <c r="AE338" s="15">
        <v>24.4</v>
      </c>
      <c r="AF338" s="15">
        <v>0</v>
      </c>
      <c r="AG338" s="15">
        <v>4.8</v>
      </c>
      <c r="AH338" s="15">
        <v>0</v>
      </c>
      <c r="AI338" s="15">
        <v>9.4</v>
      </c>
      <c r="AJ338" s="24">
        <v>0</v>
      </c>
      <c r="AK338" s="15">
        <v>0</v>
      </c>
      <c r="AL338" s="15">
        <v>0</v>
      </c>
      <c r="AM338" s="13">
        <v>0</v>
      </c>
      <c r="AN338" s="13">
        <v>0</v>
      </c>
      <c r="AO338" s="13">
        <v>2</v>
      </c>
      <c r="AP338" s="13">
        <v>4.2</v>
      </c>
      <c r="AQ338" s="13">
        <v>2.2000000000000002</v>
      </c>
      <c r="AR338" s="13">
        <v>0</v>
      </c>
      <c r="AS338" s="13">
        <v>4.5</v>
      </c>
      <c r="AT338" s="13">
        <v>0</v>
      </c>
      <c r="AU338" s="13">
        <v>14.2</v>
      </c>
      <c r="AV338" s="13">
        <v>5</v>
      </c>
      <c r="AW338" s="13">
        <v>0</v>
      </c>
      <c r="AX338" s="13">
        <v>0</v>
      </c>
      <c r="AY338" s="14">
        <v>0</v>
      </c>
      <c r="AZ338" s="1"/>
    </row>
    <row r="339" spans="1:52">
      <c r="A339" s="18">
        <v>12</v>
      </c>
      <c r="B339" s="18">
        <v>3</v>
      </c>
      <c r="C339" s="19">
        <v>338</v>
      </c>
      <c r="D339" s="15">
        <v>0</v>
      </c>
      <c r="E339" s="15">
        <v>2.5</v>
      </c>
      <c r="F339" s="15">
        <v>0</v>
      </c>
      <c r="G339" s="15">
        <v>0.1</v>
      </c>
      <c r="H339" s="15">
        <v>5.3</v>
      </c>
      <c r="I339" s="15">
        <v>0.1</v>
      </c>
      <c r="J339" s="15">
        <v>0</v>
      </c>
      <c r="K339" s="15">
        <v>0</v>
      </c>
      <c r="L339" s="15">
        <v>26.2</v>
      </c>
      <c r="M339" s="15">
        <v>0</v>
      </c>
      <c r="N339" s="15">
        <v>0</v>
      </c>
      <c r="O339" s="15">
        <v>0</v>
      </c>
      <c r="P339" s="15">
        <v>0</v>
      </c>
      <c r="Q339" s="15">
        <v>6.2</v>
      </c>
      <c r="R339" s="15">
        <v>0</v>
      </c>
      <c r="S339" s="15">
        <v>0</v>
      </c>
      <c r="T339" s="15">
        <v>0</v>
      </c>
      <c r="U339" s="15">
        <v>0.83947378299999997</v>
      </c>
      <c r="V339" s="15">
        <v>0.1</v>
      </c>
      <c r="W339" s="15">
        <v>2.2000000000000002</v>
      </c>
      <c r="X339" s="15">
        <v>2.2000000000000002</v>
      </c>
      <c r="Y339" s="15">
        <v>9.9279072737999989</v>
      </c>
      <c r="Z339" s="15">
        <v>0</v>
      </c>
      <c r="AA339" s="15">
        <v>0</v>
      </c>
      <c r="AB339" s="15">
        <v>0</v>
      </c>
      <c r="AC339" s="15">
        <v>0</v>
      </c>
      <c r="AD339" s="15">
        <v>3.6</v>
      </c>
      <c r="AE339" s="15">
        <v>9.5</v>
      </c>
      <c r="AF339" s="15">
        <v>0</v>
      </c>
      <c r="AG339" s="15">
        <v>9.9</v>
      </c>
      <c r="AH339" s="15">
        <v>0.2</v>
      </c>
      <c r="AI339" s="15">
        <v>1.1000000000000001</v>
      </c>
      <c r="AJ339" s="24">
        <v>3.9</v>
      </c>
      <c r="AK339" s="15">
        <v>0</v>
      </c>
      <c r="AL339" s="15">
        <v>0</v>
      </c>
      <c r="AM339" s="13">
        <v>0</v>
      </c>
      <c r="AN339" s="13">
        <v>0</v>
      </c>
      <c r="AO339" s="13">
        <v>0</v>
      </c>
      <c r="AP339" s="13">
        <v>5.0999999999999996</v>
      </c>
      <c r="AQ339" s="13">
        <v>0</v>
      </c>
      <c r="AR339" s="13">
        <v>0</v>
      </c>
      <c r="AS339" s="13">
        <v>6.5</v>
      </c>
      <c r="AT339" s="13">
        <v>0</v>
      </c>
      <c r="AU339" s="13">
        <v>0.1</v>
      </c>
      <c r="AV339" s="13">
        <v>0</v>
      </c>
      <c r="AW339" s="13">
        <v>7.9</v>
      </c>
      <c r="AX339" s="13">
        <v>0</v>
      </c>
      <c r="AY339" s="14">
        <v>0</v>
      </c>
      <c r="AZ339" s="1"/>
    </row>
    <row r="340" spans="1:52">
      <c r="A340" s="18">
        <v>12</v>
      </c>
      <c r="B340" s="18">
        <v>4</v>
      </c>
      <c r="C340" s="19">
        <v>339</v>
      </c>
      <c r="D340" s="15">
        <v>0</v>
      </c>
      <c r="E340" s="15">
        <v>0.1</v>
      </c>
      <c r="F340" s="15">
        <v>0</v>
      </c>
      <c r="G340" s="15">
        <v>0.1</v>
      </c>
      <c r="H340" s="15">
        <v>1</v>
      </c>
      <c r="I340" s="15">
        <v>0</v>
      </c>
      <c r="J340" s="15">
        <v>4</v>
      </c>
      <c r="K340" s="15">
        <v>1.5</v>
      </c>
      <c r="L340" s="15">
        <v>5.6</v>
      </c>
      <c r="M340" s="15">
        <v>0</v>
      </c>
      <c r="N340" s="15">
        <v>0</v>
      </c>
      <c r="O340" s="15">
        <v>15.8</v>
      </c>
      <c r="P340" s="15">
        <v>0</v>
      </c>
      <c r="Q340" s="15">
        <v>11.7</v>
      </c>
      <c r="R340" s="15">
        <v>0</v>
      </c>
      <c r="S340" s="15">
        <v>2.13570129E-2</v>
      </c>
      <c r="T340" s="15">
        <v>0.5861509748</v>
      </c>
      <c r="U340" s="15">
        <v>4.6259096768999992</v>
      </c>
      <c r="V340" s="15">
        <v>0</v>
      </c>
      <c r="W340" s="15">
        <v>2.7</v>
      </c>
      <c r="X340" s="15">
        <v>2.7</v>
      </c>
      <c r="Y340" s="15">
        <v>1.5727012418999999</v>
      </c>
      <c r="Z340" s="15">
        <v>0.8</v>
      </c>
      <c r="AA340" s="15">
        <v>0</v>
      </c>
      <c r="AB340" s="15">
        <v>0.3</v>
      </c>
      <c r="AC340" s="15">
        <v>0</v>
      </c>
      <c r="AD340" s="15">
        <v>11.6</v>
      </c>
      <c r="AE340" s="15">
        <v>1</v>
      </c>
      <c r="AF340" s="15">
        <v>0</v>
      </c>
      <c r="AG340" s="15">
        <v>1</v>
      </c>
      <c r="AH340" s="15">
        <v>0</v>
      </c>
      <c r="AI340" s="15">
        <v>0</v>
      </c>
      <c r="AJ340" s="24">
        <v>2.7</v>
      </c>
      <c r="AK340" s="15">
        <v>0</v>
      </c>
      <c r="AL340" s="15">
        <v>4.3</v>
      </c>
      <c r="AM340" s="13">
        <v>0</v>
      </c>
      <c r="AN340" s="13">
        <v>1.3</v>
      </c>
      <c r="AO340" s="13">
        <v>0</v>
      </c>
      <c r="AP340" s="13">
        <v>9.6</v>
      </c>
      <c r="AQ340" s="13">
        <v>0</v>
      </c>
      <c r="AR340" s="13">
        <v>1.1000000000000001</v>
      </c>
      <c r="AS340" s="13">
        <v>1.9</v>
      </c>
      <c r="AT340" s="13">
        <v>0</v>
      </c>
      <c r="AU340" s="13">
        <v>0</v>
      </c>
      <c r="AV340" s="13">
        <v>0</v>
      </c>
      <c r="AW340" s="13">
        <v>0.6</v>
      </c>
      <c r="AX340" s="13">
        <v>4.0999999999999996</v>
      </c>
      <c r="AY340" s="14">
        <v>0</v>
      </c>
      <c r="AZ340" s="1"/>
    </row>
    <row r="341" spans="1:52">
      <c r="A341" s="18">
        <v>12</v>
      </c>
      <c r="B341" s="18">
        <v>5</v>
      </c>
      <c r="C341" s="19">
        <v>340</v>
      </c>
      <c r="D341" s="15">
        <v>0</v>
      </c>
      <c r="E341" s="15">
        <v>0</v>
      </c>
      <c r="F341" s="15">
        <v>0</v>
      </c>
      <c r="G341" s="15">
        <v>27</v>
      </c>
      <c r="H341" s="15">
        <v>1</v>
      </c>
      <c r="I341" s="15">
        <v>5.5</v>
      </c>
      <c r="J341" s="15">
        <v>20</v>
      </c>
      <c r="K341" s="15">
        <v>9.5</v>
      </c>
      <c r="L341" s="15">
        <v>19.7</v>
      </c>
      <c r="M341" s="15">
        <v>0</v>
      </c>
      <c r="N341" s="15">
        <v>0</v>
      </c>
      <c r="O341" s="15">
        <v>0.5</v>
      </c>
      <c r="P341" s="15">
        <v>0</v>
      </c>
      <c r="Q341" s="15">
        <v>10</v>
      </c>
      <c r="R341" s="15">
        <v>0.8</v>
      </c>
      <c r="S341" s="15">
        <v>2.13570129E-2</v>
      </c>
      <c r="T341" s="15">
        <v>0.3844262322</v>
      </c>
      <c r="U341" s="15">
        <v>0.3417122064</v>
      </c>
      <c r="V341" s="15">
        <v>26.5</v>
      </c>
      <c r="W341" s="15">
        <v>0</v>
      </c>
      <c r="X341" s="15">
        <v>0</v>
      </c>
      <c r="Y341" s="15">
        <v>0.31823715090000004</v>
      </c>
      <c r="Z341" s="15">
        <v>2</v>
      </c>
      <c r="AA341" s="15">
        <v>0</v>
      </c>
      <c r="AB341" s="15">
        <v>5.4</v>
      </c>
      <c r="AC341" s="15">
        <v>0</v>
      </c>
      <c r="AD341" s="15">
        <v>15</v>
      </c>
      <c r="AE341" s="15">
        <v>1.2</v>
      </c>
      <c r="AF341" s="15">
        <v>0</v>
      </c>
      <c r="AG341" s="15">
        <v>0</v>
      </c>
      <c r="AH341" s="15">
        <v>0</v>
      </c>
      <c r="AI341" s="15">
        <v>0.7</v>
      </c>
      <c r="AJ341" s="24">
        <v>11.6</v>
      </c>
      <c r="AK341" s="15">
        <v>1.2</v>
      </c>
      <c r="AL341" s="15">
        <v>6.3</v>
      </c>
      <c r="AM341" s="13">
        <v>0</v>
      </c>
      <c r="AN341" s="13">
        <v>11.5</v>
      </c>
      <c r="AO341" s="13">
        <v>0</v>
      </c>
      <c r="AP341" s="13">
        <v>2.8</v>
      </c>
      <c r="AQ341" s="13">
        <v>0</v>
      </c>
      <c r="AR341" s="13">
        <v>7.7</v>
      </c>
      <c r="AS341" s="13">
        <v>0.2</v>
      </c>
      <c r="AT341" s="13">
        <v>0</v>
      </c>
      <c r="AU341" s="13">
        <v>0</v>
      </c>
      <c r="AV341" s="13">
        <v>0</v>
      </c>
      <c r="AW341" s="13">
        <v>0</v>
      </c>
      <c r="AX341" s="13">
        <v>1.2</v>
      </c>
      <c r="AY341" s="14">
        <v>0</v>
      </c>
      <c r="AZ341" s="1"/>
    </row>
    <row r="342" spans="1:52">
      <c r="A342" s="18">
        <v>12</v>
      </c>
      <c r="B342" s="18">
        <v>6</v>
      </c>
      <c r="C342" s="19">
        <v>341</v>
      </c>
      <c r="D342" s="15">
        <v>0</v>
      </c>
      <c r="E342" s="15">
        <v>15</v>
      </c>
      <c r="F342" s="15">
        <v>5</v>
      </c>
      <c r="G342" s="15">
        <v>1</v>
      </c>
      <c r="H342" s="15">
        <v>0</v>
      </c>
      <c r="I342" s="15">
        <v>0.1</v>
      </c>
      <c r="J342" s="15">
        <v>8</v>
      </c>
      <c r="K342" s="15">
        <v>0</v>
      </c>
      <c r="L342" s="15">
        <v>3.5</v>
      </c>
      <c r="M342" s="15">
        <v>0</v>
      </c>
      <c r="N342" s="15">
        <v>0</v>
      </c>
      <c r="O342" s="15">
        <v>1</v>
      </c>
      <c r="P342" s="15">
        <v>0</v>
      </c>
      <c r="Q342" s="15">
        <v>10.199999999999999</v>
      </c>
      <c r="R342" s="15">
        <v>0</v>
      </c>
      <c r="S342" s="15">
        <v>0</v>
      </c>
      <c r="T342" s="15">
        <v>4.2403432766</v>
      </c>
      <c r="U342" s="15">
        <v>0</v>
      </c>
      <c r="V342" s="15">
        <v>1.2</v>
      </c>
      <c r="W342" s="15">
        <v>0.1</v>
      </c>
      <c r="X342" s="15">
        <v>0.1</v>
      </c>
      <c r="Y342" s="15">
        <v>2.7123406382999997</v>
      </c>
      <c r="Z342" s="15">
        <v>12.4</v>
      </c>
      <c r="AA342" s="15">
        <v>0</v>
      </c>
      <c r="AB342" s="15">
        <v>0</v>
      </c>
      <c r="AC342" s="15">
        <v>0</v>
      </c>
      <c r="AD342" s="15">
        <v>0.4</v>
      </c>
      <c r="AE342" s="15">
        <v>0</v>
      </c>
      <c r="AF342" s="15">
        <v>0</v>
      </c>
      <c r="AG342" s="15">
        <v>0</v>
      </c>
      <c r="AH342" s="15">
        <v>0</v>
      </c>
      <c r="AI342" s="15">
        <v>2.7</v>
      </c>
      <c r="AJ342" s="24">
        <v>4.8</v>
      </c>
      <c r="AK342" s="15">
        <v>11.9</v>
      </c>
      <c r="AL342" s="15">
        <v>0.4</v>
      </c>
      <c r="AM342" s="13">
        <v>0</v>
      </c>
      <c r="AN342" s="13">
        <v>0</v>
      </c>
      <c r="AO342" s="13">
        <v>11.8</v>
      </c>
      <c r="AP342" s="13">
        <v>11</v>
      </c>
      <c r="AQ342" s="13">
        <v>2.2000000000000002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3.9</v>
      </c>
      <c r="AY342" s="14">
        <v>7.8</v>
      </c>
      <c r="AZ342" s="1"/>
    </row>
    <row r="343" spans="1:52">
      <c r="A343" s="18">
        <v>12</v>
      </c>
      <c r="B343" s="18">
        <v>7</v>
      </c>
      <c r="C343" s="19">
        <v>342</v>
      </c>
      <c r="D343" s="15">
        <v>0</v>
      </c>
      <c r="E343" s="15">
        <v>0</v>
      </c>
      <c r="F343" s="15">
        <v>6.5</v>
      </c>
      <c r="G343" s="15">
        <v>1</v>
      </c>
      <c r="H343" s="15">
        <v>5</v>
      </c>
      <c r="I343" s="15">
        <v>0</v>
      </c>
      <c r="J343" s="15">
        <v>2</v>
      </c>
      <c r="K343" s="15">
        <v>7</v>
      </c>
      <c r="L343" s="15">
        <v>0.1</v>
      </c>
      <c r="M343" s="15">
        <v>1.8</v>
      </c>
      <c r="N343" s="15">
        <v>0</v>
      </c>
      <c r="O343" s="15">
        <v>4.7</v>
      </c>
      <c r="P343" s="15">
        <v>0</v>
      </c>
      <c r="Q343" s="15">
        <v>7.6</v>
      </c>
      <c r="R343" s="15">
        <v>7</v>
      </c>
      <c r="S343" s="15">
        <v>1.6632086826999999</v>
      </c>
      <c r="T343" s="15">
        <v>15.149054711199998</v>
      </c>
      <c r="U343" s="15">
        <v>1.4180154566000001</v>
      </c>
      <c r="V343" s="15">
        <v>0.6</v>
      </c>
      <c r="W343" s="15">
        <v>0.8</v>
      </c>
      <c r="X343" s="15">
        <v>11.2</v>
      </c>
      <c r="Y343" s="15">
        <v>0.3844262322</v>
      </c>
      <c r="Z343" s="15">
        <v>15.5</v>
      </c>
      <c r="AA343" s="15">
        <v>0</v>
      </c>
      <c r="AB343" s="15">
        <v>0</v>
      </c>
      <c r="AC343" s="15">
        <v>0</v>
      </c>
      <c r="AD343" s="15">
        <v>8.8000000000000007</v>
      </c>
      <c r="AE343" s="15">
        <v>2.8</v>
      </c>
      <c r="AF343" s="15">
        <v>0</v>
      </c>
      <c r="AG343" s="15">
        <v>6.1</v>
      </c>
      <c r="AH343" s="15">
        <v>5.3</v>
      </c>
      <c r="AI343" s="15">
        <v>4</v>
      </c>
      <c r="AJ343" s="24">
        <v>2.4</v>
      </c>
      <c r="AK343" s="15">
        <v>10.5</v>
      </c>
      <c r="AL343" s="15">
        <v>4.4000000000000004</v>
      </c>
      <c r="AM343" s="13">
        <v>0</v>
      </c>
      <c r="AN343" s="13">
        <v>0</v>
      </c>
      <c r="AO343" s="13">
        <v>0</v>
      </c>
      <c r="AP343" s="13">
        <v>0</v>
      </c>
      <c r="AQ343" s="13">
        <v>0.3</v>
      </c>
      <c r="AR343" s="13">
        <v>0</v>
      </c>
      <c r="AS343" s="13">
        <v>0</v>
      </c>
      <c r="AT343" s="13">
        <v>12.7</v>
      </c>
      <c r="AU343" s="13">
        <v>0</v>
      </c>
      <c r="AV343" s="13">
        <v>17.7</v>
      </c>
      <c r="AW343" s="13">
        <v>0</v>
      </c>
      <c r="AX343" s="13">
        <v>0.2</v>
      </c>
      <c r="AY343" s="14">
        <v>0</v>
      </c>
      <c r="AZ343" s="1"/>
    </row>
    <row r="344" spans="1:52">
      <c r="A344" s="18">
        <v>12</v>
      </c>
      <c r="B344" s="18">
        <v>8</v>
      </c>
      <c r="C344" s="19">
        <v>343</v>
      </c>
      <c r="D344" s="15">
        <v>0.1</v>
      </c>
      <c r="E344" s="15">
        <v>2</v>
      </c>
      <c r="F344" s="15">
        <v>0</v>
      </c>
      <c r="G344" s="15">
        <v>0.7</v>
      </c>
      <c r="H344" s="15">
        <v>1.6</v>
      </c>
      <c r="I344" s="15">
        <v>0</v>
      </c>
      <c r="J344" s="15">
        <v>1</v>
      </c>
      <c r="K344" s="15">
        <v>0</v>
      </c>
      <c r="L344" s="15">
        <v>0</v>
      </c>
      <c r="M344" s="15">
        <v>0</v>
      </c>
      <c r="N344" s="15">
        <v>0</v>
      </c>
      <c r="O344" s="15">
        <v>7</v>
      </c>
      <c r="P344" s="15">
        <v>0</v>
      </c>
      <c r="Q344" s="15">
        <v>8</v>
      </c>
      <c r="R344" s="15">
        <v>0</v>
      </c>
      <c r="S344" s="15">
        <v>3.7761327826000004</v>
      </c>
      <c r="T344" s="15">
        <v>1.4792074012</v>
      </c>
      <c r="U344" s="15">
        <v>3.1728794476999997</v>
      </c>
      <c r="V344" s="15">
        <v>0.3</v>
      </c>
      <c r="W344" s="15">
        <v>0</v>
      </c>
      <c r="X344" s="15">
        <v>0</v>
      </c>
      <c r="Y344" s="15">
        <v>2.1380660900999997</v>
      </c>
      <c r="Z344" s="15">
        <v>3</v>
      </c>
      <c r="AA344" s="15">
        <v>0</v>
      </c>
      <c r="AB344" s="15">
        <v>0</v>
      </c>
      <c r="AC344" s="15">
        <v>0</v>
      </c>
      <c r="AD344" s="15">
        <v>11.6</v>
      </c>
      <c r="AE344" s="15">
        <v>1.3</v>
      </c>
      <c r="AF344" s="15">
        <v>0</v>
      </c>
      <c r="AG344" s="15">
        <v>7</v>
      </c>
      <c r="AH344" s="15">
        <v>0</v>
      </c>
      <c r="AI344" s="15">
        <v>20</v>
      </c>
      <c r="AJ344" s="24">
        <v>0</v>
      </c>
      <c r="AK344" s="15">
        <v>0.1</v>
      </c>
      <c r="AL344" s="15">
        <v>1.1000000000000001</v>
      </c>
      <c r="AM344" s="13">
        <v>7.5</v>
      </c>
      <c r="AN344" s="13">
        <v>2.8</v>
      </c>
      <c r="AO344" s="13">
        <v>1.5</v>
      </c>
      <c r="AP344" s="13">
        <v>0</v>
      </c>
      <c r="AQ344" s="13">
        <v>0</v>
      </c>
      <c r="AR344" s="13">
        <v>2.1</v>
      </c>
      <c r="AS344" s="13">
        <v>0</v>
      </c>
      <c r="AT344" s="13">
        <v>18.399999999999999</v>
      </c>
      <c r="AU344" s="13">
        <v>0</v>
      </c>
      <c r="AV344" s="13">
        <v>9.8000000000000007</v>
      </c>
      <c r="AW344" s="13">
        <v>3.6</v>
      </c>
      <c r="AX344" s="13">
        <v>1.1000000000000001</v>
      </c>
      <c r="AY344" s="14">
        <v>1.4</v>
      </c>
      <c r="AZ344" s="1"/>
    </row>
    <row r="345" spans="1:52">
      <c r="A345" s="18">
        <v>12</v>
      </c>
      <c r="B345" s="18">
        <v>9</v>
      </c>
      <c r="C345" s="19">
        <v>344</v>
      </c>
      <c r="D345" s="15">
        <v>0.1</v>
      </c>
      <c r="E345" s="15">
        <v>0</v>
      </c>
      <c r="F345" s="15">
        <v>6.5</v>
      </c>
      <c r="G345" s="15">
        <v>2.1</v>
      </c>
      <c r="H345" s="15">
        <v>2</v>
      </c>
      <c r="I345" s="15">
        <v>0</v>
      </c>
      <c r="J345" s="15">
        <v>6</v>
      </c>
      <c r="K345" s="15">
        <v>0</v>
      </c>
      <c r="L345" s="15">
        <v>2.1</v>
      </c>
      <c r="M345" s="15">
        <v>6.3</v>
      </c>
      <c r="N345" s="15">
        <v>0</v>
      </c>
      <c r="O345" s="15">
        <v>11.8</v>
      </c>
      <c r="P345" s="15">
        <v>0</v>
      </c>
      <c r="Q345" s="15">
        <v>0.8</v>
      </c>
      <c r="R345" s="15">
        <v>0</v>
      </c>
      <c r="S345" s="15">
        <v>1.7186113988999998</v>
      </c>
      <c r="T345" s="15">
        <v>14.910195831499999</v>
      </c>
      <c r="U345" s="15">
        <v>0.35122383290000003</v>
      </c>
      <c r="V345" s="15">
        <v>0.5</v>
      </c>
      <c r="W345" s="15">
        <v>2.2000000000000002</v>
      </c>
      <c r="X345" s="15">
        <v>5.4</v>
      </c>
      <c r="Y345" s="15">
        <v>8.0922769802000012</v>
      </c>
      <c r="Z345" s="15">
        <v>3.5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1.2</v>
      </c>
      <c r="AH345" s="15">
        <v>0.7</v>
      </c>
      <c r="AI345" s="15">
        <v>0.5</v>
      </c>
      <c r="AJ345" s="24">
        <v>0</v>
      </c>
      <c r="AK345" s="15">
        <v>3.7</v>
      </c>
      <c r="AL345" s="15">
        <v>1.5</v>
      </c>
      <c r="AM345" s="13">
        <v>9</v>
      </c>
      <c r="AN345" s="13">
        <v>0.5</v>
      </c>
      <c r="AO345" s="13">
        <v>0.4</v>
      </c>
      <c r="AP345" s="13">
        <v>0</v>
      </c>
      <c r="AQ345" s="13">
        <v>0</v>
      </c>
      <c r="AR345" s="13">
        <v>3.4</v>
      </c>
      <c r="AS345" s="13">
        <v>0</v>
      </c>
      <c r="AT345" s="13">
        <v>0</v>
      </c>
      <c r="AU345" s="13">
        <v>5.3</v>
      </c>
      <c r="AV345" s="13">
        <v>8.3000000000000007</v>
      </c>
      <c r="AW345" s="13">
        <v>0.1</v>
      </c>
      <c r="AX345" s="13">
        <v>10.9</v>
      </c>
      <c r="AY345" s="14">
        <v>0</v>
      </c>
      <c r="AZ345" s="1"/>
    </row>
    <row r="346" spans="1:52">
      <c r="A346" s="18">
        <v>12</v>
      </c>
      <c r="B346" s="18">
        <v>10</v>
      </c>
      <c r="C346" s="19">
        <v>345</v>
      </c>
      <c r="D346" s="15">
        <v>7.5</v>
      </c>
      <c r="E346" s="15">
        <v>0</v>
      </c>
      <c r="F346" s="15">
        <v>1.5</v>
      </c>
      <c r="G346" s="15">
        <v>15.6</v>
      </c>
      <c r="H346" s="15">
        <v>0</v>
      </c>
      <c r="I346" s="15">
        <v>0</v>
      </c>
      <c r="J346" s="15">
        <v>0</v>
      </c>
      <c r="K346" s="15">
        <v>3.5</v>
      </c>
      <c r="L346" s="15">
        <v>8.6999999999999993</v>
      </c>
      <c r="M346" s="15">
        <v>0</v>
      </c>
      <c r="N346" s="15">
        <v>12.8</v>
      </c>
      <c r="O346" s="15">
        <v>19.5</v>
      </c>
      <c r="P346" s="15">
        <v>0</v>
      </c>
      <c r="Q346" s="15">
        <v>0</v>
      </c>
      <c r="R346" s="15">
        <v>2.1</v>
      </c>
      <c r="S346" s="15">
        <v>1.0487380469000001</v>
      </c>
      <c r="T346" s="15">
        <v>2.4916803832999999</v>
      </c>
      <c r="U346" s="15">
        <v>0.70538994600000005</v>
      </c>
      <c r="V346" s="15">
        <v>0</v>
      </c>
      <c r="W346" s="15">
        <v>0</v>
      </c>
      <c r="X346" s="15">
        <v>0</v>
      </c>
      <c r="Y346" s="15">
        <v>7.1298096819999994</v>
      </c>
      <c r="Z346" s="15">
        <v>0.3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23.9</v>
      </c>
      <c r="AI346" s="15">
        <v>0</v>
      </c>
      <c r="AJ346" s="24">
        <v>0</v>
      </c>
      <c r="AK346" s="15">
        <v>0.1</v>
      </c>
      <c r="AL346" s="15">
        <v>1.8</v>
      </c>
      <c r="AM346" s="13">
        <v>0</v>
      </c>
      <c r="AN346" s="13">
        <v>5.9</v>
      </c>
      <c r="AO346" s="13">
        <v>0</v>
      </c>
      <c r="AP346" s="13">
        <v>0</v>
      </c>
      <c r="AQ346" s="13">
        <v>0</v>
      </c>
      <c r="AR346" s="13">
        <v>3.9</v>
      </c>
      <c r="AS346" s="13">
        <v>0.5</v>
      </c>
      <c r="AT346" s="13">
        <v>0</v>
      </c>
      <c r="AU346" s="13">
        <v>0</v>
      </c>
      <c r="AV346" s="13">
        <v>0.1</v>
      </c>
      <c r="AW346" s="13">
        <v>6.4</v>
      </c>
      <c r="AX346" s="13">
        <v>0.3</v>
      </c>
      <c r="AY346" s="14">
        <v>2.1</v>
      </c>
      <c r="AZ346" s="1"/>
    </row>
    <row r="347" spans="1:52">
      <c r="A347" s="18">
        <v>12</v>
      </c>
      <c r="B347" s="18">
        <v>11</v>
      </c>
      <c r="C347" s="19">
        <v>346</v>
      </c>
      <c r="D347" s="15">
        <v>0</v>
      </c>
      <c r="E347" s="15">
        <v>0</v>
      </c>
      <c r="F347" s="15">
        <v>0.1</v>
      </c>
      <c r="G347" s="15">
        <v>0.1</v>
      </c>
      <c r="H347" s="15">
        <v>0</v>
      </c>
      <c r="I347" s="15">
        <v>0</v>
      </c>
      <c r="J347" s="15">
        <v>0</v>
      </c>
      <c r="K347" s="15">
        <v>7.5</v>
      </c>
      <c r="L347" s="15">
        <v>15</v>
      </c>
      <c r="M347" s="15">
        <v>0</v>
      </c>
      <c r="N347" s="15">
        <v>0.5</v>
      </c>
      <c r="O347" s="15">
        <v>20</v>
      </c>
      <c r="P347" s="15">
        <v>1</v>
      </c>
      <c r="Q347" s="15">
        <v>3.4</v>
      </c>
      <c r="R347" s="15">
        <v>9.5</v>
      </c>
      <c r="S347" s="15">
        <v>2.9210334090000001</v>
      </c>
      <c r="T347" s="15">
        <v>1.3803808199999998</v>
      </c>
      <c r="U347" s="15">
        <v>0.13194672800000001</v>
      </c>
      <c r="V347" s="15">
        <v>0</v>
      </c>
      <c r="W347" s="15">
        <v>0</v>
      </c>
      <c r="X347" s="15">
        <v>0</v>
      </c>
      <c r="Y347" s="15">
        <v>2.7195185048999999</v>
      </c>
      <c r="Z347" s="15">
        <v>11.5</v>
      </c>
      <c r="AA347" s="15">
        <v>0</v>
      </c>
      <c r="AB347" s="15">
        <v>0</v>
      </c>
      <c r="AC347" s="15">
        <v>1.2</v>
      </c>
      <c r="AD347" s="15">
        <v>0</v>
      </c>
      <c r="AE347" s="15">
        <v>0</v>
      </c>
      <c r="AF347" s="15">
        <v>2.6</v>
      </c>
      <c r="AG347" s="15">
        <v>17.5</v>
      </c>
      <c r="AH347" s="15">
        <v>4.4000000000000004</v>
      </c>
      <c r="AI347" s="15">
        <v>0</v>
      </c>
      <c r="AJ347" s="24">
        <v>0</v>
      </c>
      <c r="AK347" s="15">
        <v>1.6</v>
      </c>
      <c r="AL347" s="15">
        <v>0</v>
      </c>
      <c r="AM347" s="13">
        <v>0</v>
      </c>
      <c r="AN347" s="13">
        <v>0.7</v>
      </c>
      <c r="AO347" s="13">
        <v>0</v>
      </c>
      <c r="AP347" s="13">
        <v>0</v>
      </c>
      <c r="AQ347" s="13">
        <v>0</v>
      </c>
      <c r="AR347" s="13">
        <v>2.4</v>
      </c>
      <c r="AS347" s="13">
        <v>1.6</v>
      </c>
      <c r="AT347" s="13">
        <v>0</v>
      </c>
      <c r="AU347" s="13">
        <v>0.9</v>
      </c>
      <c r="AV347" s="13">
        <v>0</v>
      </c>
      <c r="AW347" s="13">
        <v>0.2</v>
      </c>
      <c r="AX347" s="13">
        <v>0.2</v>
      </c>
      <c r="AY347" s="14">
        <v>3.2</v>
      </c>
      <c r="AZ347" s="1"/>
    </row>
    <row r="348" spans="1:52">
      <c r="A348" s="18">
        <v>12</v>
      </c>
      <c r="B348" s="18">
        <v>12</v>
      </c>
      <c r="C348" s="19">
        <v>347</v>
      </c>
      <c r="D348" s="15">
        <v>4</v>
      </c>
      <c r="E348" s="15">
        <v>4.5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0.1</v>
      </c>
      <c r="L348" s="15">
        <v>15.2</v>
      </c>
      <c r="M348" s="15">
        <v>0</v>
      </c>
      <c r="N348" s="15">
        <v>1.2</v>
      </c>
      <c r="O348" s="15">
        <v>13.2</v>
      </c>
      <c r="P348" s="15">
        <v>1.6</v>
      </c>
      <c r="Q348" s="15">
        <v>3</v>
      </c>
      <c r="R348" s="15">
        <v>0.7</v>
      </c>
      <c r="S348" s="15">
        <v>20.277576340900001</v>
      </c>
      <c r="T348" s="15">
        <v>15.1750213297</v>
      </c>
      <c r="U348" s="15">
        <v>2.13570129E-2</v>
      </c>
      <c r="V348" s="15">
        <v>0</v>
      </c>
      <c r="W348" s="15">
        <v>5.6</v>
      </c>
      <c r="X348" s="15">
        <v>5.4</v>
      </c>
      <c r="Y348" s="15">
        <v>1.9434881738999998</v>
      </c>
      <c r="Z348" s="15">
        <v>26.3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3.2</v>
      </c>
      <c r="AH348" s="15">
        <v>6.8</v>
      </c>
      <c r="AI348" s="15">
        <v>0</v>
      </c>
      <c r="AJ348" s="24">
        <v>5.6</v>
      </c>
      <c r="AK348" s="15">
        <v>1.3</v>
      </c>
      <c r="AL348" s="15">
        <v>0</v>
      </c>
      <c r="AM348" s="13">
        <v>1.2</v>
      </c>
      <c r="AN348" s="13">
        <v>0</v>
      </c>
      <c r="AO348" s="13">
        <v>0</v>
      </c>
      <c r="AP348" s="13">
        <v>0</v>
      </c>
      <c r="AQ348" s="13">
        <v>31.7</v>
      </c>
      <c r="AR348" s="13">
        <v>27.8</v>
      </c>
      <c r="AS348" s="13">
        <v>0</v>
      </c>
      <c r="AT348" s="13">
        <v>0</v>
      </c>
      <c r="AU348" s="13">
        <v>0.8</v>
      </c>
      <c r="AV348" s="13">
        <v>0</v>
      </c>
      <c r="AW348" s="13">
        <v>0</v>
      </c>
      <c r="AX348" s="13">
        <v>2</v>
      </c>
      <c r="AY348" s="14">
        <v>1.1000000000000001</v>
      </c>
      <c r="AZ348" s="1"/>
    </row>
    <row r="349" spans="1:52">
      <c r="A349" s="18">
        <v>12</v>
      </c>
      <c r="B349" s="18">
        <v>13</v>
      </c>
      <c r="C349" s="19">
        <v>348</v>
      </c>
      <c r="D349" s="15">
        <v>9</v>
      </c>
      <c r="E349" s="15">
        <v>0.1</v>
      </c>
      <c r="F349" s="15">
        <v>0</v>
      </c>
      <c r="G349" s="15">
        <v>0</v>
      </c>
      <c r="H349" s="15">
        <v>0</v>
      </c>
      <c r="I349" s="15">
        <v>14</v>
      </c>
      <c r="J349" s="15">
        <v>0</v>
      </c>
      <c r="K349" s="15">
        <v>2</v>
      </c>
      <c r="L349" s="15">
        <v>5.8</v>
      </c>
      <c r="M349" s="15">
        <v>2.2999999999999998</v>
      </c>
      <c r="N349" s="15">
        <v>2.4</v>
      </c>
      <c r="O349" s="15">
        <v>6.3</v>
      </c>
      <c r="P349" s="15">
        <v>3.4</v>
      </c>
      <c r="Q349" s="15">
        <v>6.2</v>
      </c>
      <c r="R349" s="15">
        <v>3.8</v>
      </c>
      <c r="S349" s="15">
        <v>1.2173497353</v>
      </c>
      <c r="T349" s="15">
        <v>1.0117881961999999</v>
      </c>
      <c r="U349" s="15">
        <v>2.1130879979999997</v>
      </c>
      <c r="V349" s="15">
        <v>0</v>
      </c>
      <c r="W349" s="15">
        <v>0</v>
      </c>
      <c r="X349" s="15">
        <v>0</v>
      </c>
      <c r="Y349" s="15">
        <v>0</v>
      </c>
      <c r="Z349" s="15">
        <v>20.2</v>
      </c>
      <c r="AA349" s="15">
        <v>20.399999999999999</v>
      </c>
      <c r="AB349" s="15">
        <v>0.1</v>
      </c>
      <c r="AC349" s="15">
        <v>0</v>
      </c>
      <c r="AD349" s="15">
        <v>0</v>
      </c>
      <c r="AE349" s="15">
        <v>0</v>
      </c>
      <c r="AF349" s="15">
        <v>0</v>
      </c>
      <c r="AG349" s="15">
        <v>7</v>
      </c>
      <c r="AH349" s="15">
        <v>0.9</v>
      </c>
      <c r="AI349" s="15">
        <v>0</v>
      </c>
      <c r="AJ349" s="24">
        <v>7</v>
      </c>
      <c r="AK349" s="15">
        <v>0</v>
      </c>
      <c r="AL349" s="15">
        <v>0</v>
      </c>
      <c r="AM349" s="13">
        <v>0</v>
      </c>
      <c r="AN349" s="13">
        <v>0</v>
      </c>
      <c r="AO349" s="13">
        <v>0</v>
      </c>
      <c r="AP349" s="13">
        <v>0.5</v>
      </c>
      <c r="AQ349" s="13">
        <v>0</v>
      </c>
      <c r="AR349" s="13">
        <v>11.7</v>
      </c>
      <c r="AS349" s="13">
        <v>0</v>
      </c>
      <c r="AT349" s="13">
        <v>0</v>
      </c>
      <c r="AU349" s="13">
        <v>0</v>
      </c>
      <c r="AV349" s="13">
        <v>5.6</v>
      </c>
      <c r="AW349" s="13">
        <v>0</v>
      </c>
      <c r="AX349" s="13">
        <v>2.7</v>
      </c>
      <c r="AY349" s="14">
        <v>6.4</v>
      </c>
      <c r="AZ349" s="1"/>
    </row>
    <row r="350" spans="1:52">
      <c r="A350" s="18">
        <v>12</v>
      </c>
      <c r="B350" s="18">
        <v>14</v>
      </c>
      <c r="C350" s="19">
        <v>349</v>
      </c>
      <c r="D350" s="15">
        <v>3.5</v>
      </c>
      <c r="E350" s="15">
        <v>3</v>
      </c>
      <c r="F350" s="15">
        <v>0</v>
      </c>
      <c r="G350" s="15">
        <v>2</v>
      </c>
      <c r="H350" s="15">
        <v>1</v>
      </c>
      <c r="I350" s="15">
        <v>8</v>
      </c>
      <c r="J350" s="15">
        <v>3</v>
      </c>
      <c r="K350" s="15">
        <v>2.5</v>
      </c>
      <c r="L350" s="15">
        <v>2.7</v>
      </c>
      <c r="M350" s="15">
        <v>2.6</v>
      </c>
      <c r="N350" s="15">
        <v>8.6</v>
      </c>
      <c r="O350" s="15">
        <v>13.2</v>
      </c>
      <c r="P350" s="15">
        <v>0</v>
      </c>
      <c r="Q350" s="15">
        <v>0</v>
      </c>
      <c r="R350" s="15">
        <v>0</v>
      </c>
      <c r="S350" s="15">
        <v>0.23090677399999998</v>
      </c>
      <c r="T350" s="15">
        <v>3.8063220160999998</v>
      </c>
      <c r="U350" s="15">
        <v>8.5984463272999996</v>
      </c>
      <c r="V350" s="15">
        <v>0</v>
      </c>
      <c r="W350" s="15">
        <v>0.5</v>
      </c>
      <c r="X350" s="15">
        <v>0</v>
      </c>
      <c r="Y350" s="15">
        <v>0</v>
      </c>
      <c r="Z350" s="15">
        <v>5.7</v>
      </c>
      <c r="AA350" s="15">
        <v>10.3</v>
      </c>
      <c r="AB350" s="15">
        <v>0.3</v>
      </c>
      <c r="AC350" s="15">
        <v>0</v>
      </c>
      <c r="AD350" s="15">
        <v>0</v>
      </c>
      <c r="AE350" s="15">
        <v>0</v>
      </c>
      <c r="AF350" s="15">
        <v>0</v>
      </c>
      <c r="AG350" s="15">
        <v>7.5</v>
      </c>
      <c r="AH350" s="15">
        <v>6.2</v>
      </c>
      <c r="AI350" s="15">
        <v>0</v>
      </c>
      <c r="AJ350" s="24">
        <v>0</v>
      </c>
      <c r="AK350" s="15">
        <v>0</v>
      </c>
      <c r="AL350" s="15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15.1</v>
      </c>
      <c r="AS350" s="13">
        <v>0.1</v>
      </c>
      <c r="AT350" s="13">
        <v>2.1</v>
      </c>
      <c r="AU350" s="13">
        <v>0</v>
      </c>
      <c r="AV350" s="13">
        <v>6.2</v>
      </c>
      <c r="AW350" s="13">
        <v>0</v>
      </c>
      <c r="AX350" s="13">
        <v>0</v>
      </c>
      <c r="AY350" s="14">
        <v>7.2</v>
      </c>
      <c r="AZ350" s="1"/>
    </row>
    <row r="351" spans="1:52">
      <c r="A351" s="18">
        <v>12</v>
      </c>
      <c r="B351" s="18">
        <v>15</v>
      </c>
      <c r="C351" s="19">
        <v>350</v>
      </c>
      <c r="D351" s="15">
        <v>2.5</v>
      </c>
      <c r="E351" s="15">
        <v>11</v>
      </c>
      <c r="F351" s="15">
        <v>1</v>
      </c>
      <c r="G351" s="15">
        <v>1</v>
      </c>
      <c r="H351" s="15">
        <v>0</v>
      </c>
      <c r="I351" s="15">
        <v>4.5</v>
      </c>
      <c r="J351" s="15">
        <v>16</v>
      </c>
      <c r="K351" s="15">
        <v>0</v>
      </c>
      <c r="L351" s="15">
        <v>2.5</v>
      </c>
      <c r="M351" s="15">
        <v>0</v>
      </c>
      <c r="N351" s="15">
        <v>2.2000000000000002</v>
      </c>
      <c r="O351" s="15">
        <v>2.5</v>
      </c>
      <c r="P351" s="15">
        <v>4</v>
      </c>
      <c r="Q351" s="15">
        <v>1</v>
      </c>
      <c r="R351" s="15">
        <v>4.5</v>
      </c>
      <c r="S351" s="15">
        <v>1.0500253661999999</v>
      </c>
      <c r="T351" s="15">
        <v>6.2149647000000002E-2</v>
      </c>
      <c r="U351" s="15">
        <v>0.97369707169999986</v>
      </c>
      <c r="V351" s="15">
        <v>0</v>
      </c>
      <c r="W351" s="15">
        <v>1.8</v>
      </c>
      <c r="X351" s="15">
        <v>0</v>
      </c>
      <c r="Y351" s="15">
        <v>2.13570129E-2</v>
      </c>
      <c r="Z351" s="15">
        <v>0.7</v>
      </c>
      <c r="AA351" s="15">
        <v>0</v>
      </c>
      <c r="AB351" s="15">
        <v>16.5</v>
      </c>
      <c r="AC351" s="15">
        <v>1.6</v>
      </c>
      <c r="AD351" s="15">
        <v>3.2</v>
      </c>
      <c r="AE351" s="15">
        <v>0</v>
      </c>
      <c r="AF351" s="15">
        <v>3</v>
      </c>
      <c r="AG351" s="15">
        <v>0.4</v>
      </c>
      <c r="AH351" s="15">
        <v>4.8</v>
      </c>
      <c r="AI351" s="15">
        <v>0</v>
      </c>
      <c r="AJ351" s="24">
        <v>8.3000000000000007</v>
      </c>
      <c r="AK351" s="15">
        <v>0</v>
      </c>
      <c r="AL351" s="15">
        <v>0</v>
      </c>
      <c r="AM351" s="13">
        <v>5</v>
      </c>
      <c r="AN351" s="13">
        <v>0</v>
      </c>
      <c r="AO351" s="13">
        <v>15</v>
      </c>
      <c r="AP351" s="13">
        <v>0</v>
      </c>
      <c r="AQ351" s="13">
        <v>0</v>
      </c>
      <c r="AR351" s="13">
        <v>12</v>
      </c>
      <c r="AS351" s="13">
        <v>1.9</v>
      </c>
      <c r="AT351" s="13">
        <v>12.5</v>
      </c>
      <c r="AU351" s="13">
        <v>24.6</v>
      </c>
      <c r="AV351" s="13">
        <v>5.0999999999999996</v>
      </c>
      <c r="AW351" s="13">
        <v>0</v>
      </c>
      <c r="AX351" s="13">
        <v>0</v>
      </c>
      <c r="AY351" s="14">
        <v>42.7</v>
      </c>
      <c r="AZ351" s="1"/>
    </row>
    <row r="352" spans="1:52">
      <c r="A352" s="18">
        <v>12</v>
      </c>
      <c r="B352" s="18">
        <v>16</v>
      </c>
      <c r="C352" s="19">
        <v>351</v>
      </c>
      <c r="D352" s="15">
        <v>0</v>
      </c>
      <c r="E352" s="15">
        <v>15</v>
      </c>
      <c r="F352" s="15">
        <v>4.5</v>
      </c>
      <c r="G352" s="15">
        <v>11</v>
      </c>
      <c r="H352" s="15">
        <v>2</v>
      </c>
      <c r="I352" s="15">
        <v>4.3</v>
      </c>
      <c r="J352" s="15">
        <v>8</v>
      </c>
      <c r="K352" s="15">
        <v>0</v>
      </c>
      <c r="L352" s="15">
        <v>7.2</v>
      </c>
      <c r="M352" s="15">
        <v>0</v>
      </c>
      <c r="N352" s="15">
        <v>2.6</v>
      </c>
      <c r="O352" s="15">
        <v>0</v>
      </c>
      <c r="P352" s="15">
        <v>11</v>
      </c>
      <c r="Q352" s="15">
        <v>3</v>
      </c>
      <c r="R352" s="15">
        <v>7.6</v>
      </c>
      <c r="S352" s="15">
        <v>1.7731767979999997</v>
      </c>
      <c r="T352" s="15">
        <v>0</v>
      </c>
      <c r="U352" s="15">
        <v>3.8511350180999999</v>
      </c>
      <c r="V352" s="15">
        <v>0</v>
      </c>
      <c r="W352" s="15">
        <v>8</v>
      </c>
      <c r="X352" s="15">
        <v>0</v>
      </c>
      <c r="Y352" s="15">
        <v>4.0898674174999998</v>
      </c>
      <c r="Z352" s="15">
        <v>1</v>
      </c>
      <c r="AA352" s="15">
        <v>0</v>
      </c>
      <c r="AB352" s="15">
        <v>6.2</v>
      </c>
      <c r="AC352" s="15">
        <v>0</v>
      </c>
      <c r="AD352" s="15">
        <v>0</v>
      </c>
      <c r="AE352" s="15">
        <v>0</v>
      </c>
      <c r="AF352" s="15">
        <v>0</v>
      </c>
      <c r="AG352" s="15">
        <v>4.2</v>
      </c>
      <c r="AH352" s="15">
        <v>5.4</v>
      </c>
      <c r="AI352" s="15">
        <v>0</v>
      </c>
      <c r="AJ352" s="24">
        <v>3.2</v>
      </c>
      <c r="AK352" s="15">
        <v>0</v>
      </c>
      <c r="AL352" s="15">
        <v>0</v>
      </c>
      <c r="AM352" s="13">
        <v>0</v>
      </c>
      <c r="AN352" s="13">
        <v>0.3</v>
      </c>
      <c r="AO352" s="13">
        <v>13</v>
      </c>
      <c r="AP352" s="13">
        <v>0</v>
      </c>
      <c r="AQ352" s="13">
        <v>0.9</v>
      </c>
      <c r="AR352" s="13">
        <v>12.6</v>
      </c>
      <c r="AS352" s="13">
        <v>2.7</v>
      </c>
      <c r="AT352" s="13">
        <v>1.5</v>
      </c>
      <c r="AU352" s="13">
        <v>11.3</v>
      </c>
      <c r="AV352" s="13">
        <v>0</v>
      </c>
      <c r="AW352" s="13">
        <v>0.1</v>
      </c>
      <c r="AX352" s="13">
        <v>0</v>
      </c>
      <c r="AY352" s="14">
        <v>0.7</v>
      </c>
      <c r="AZ352" s="1"/>
    </row>
    <row r="353" spans="1:52">
      <c r="A353" s="18">
        <v>12</v>
      </c>
      <c r="B353" s="18">
        <v>17</v>
      </c>
      <c r="C353" s="19">
        <v>352</v>
      </c>
      <c r="D353" s="15">
        <v>0.1</v>
      </c>
      <c r="E353" s="15">
        <v>18.5</v>
      </c>
      <c r="F353" s="15">
        <v>1.5</v>
      </c>
      <c r="G353" s="15">
        <v>23</v>
      </c>
      <c r="H353" s="15">
        <v>1.8</v>
      </c>
      <c r="I353" s="15">
        <v>2.5</v>
      </c>
      <c r="J353" s="15">
        <v>4</v>
      </c>
      <c r="K353" s="15">
        <v>0.1</v>
      </c>
      <c r="L353" s="15">
        <v>0.1</v>
      </c>
      <c r="M353" s="15">
        <v>0</v>
      </c>
      <c r="N353" s="15">
        <v>0</v>
      </c>
      <c r="O353" s="15">
        <v>0</v>
      </c>
      <c r="P353" s="15">
        <v>1.5</v>
      </c>
      <c r="Q353" s="15">
        <v>6.6</v>
      </c>
      <c r="R353" s="15">
        <v>11.7</v>
      </c>
      <c r="S353" s="15">
        <v>0.26389345600000003</v>
      </c>
      <c r="T353" s="15">
        <v>2.2198730624999996</v>
      </c>
      <c r="U353" s="15">
        <v>1.4866074708000001</v>
      </c>
      <c r="V353" s="15">
        <v>0</v>
      </c>
      <c r="W353" s="15">
        <v>0</v>
      </c>
      <c r="X353" s="15">
        <v>0</v>
      </c>
      <c r="Y353" s="15">
        <v>6.5298919290999997</v>
      </c>
      <c r="Z353" s="15">
        <v>0</v>
      </c>
      <c r="AA353" s="15">
        <v>0</v>
      </c>
      <c r="AB353" s="15">
        <v>0</v>
      </c>
      <c r="AC353" s="15">
        <v>0.6</v>
      </c>
      <c r="AD353" s="15">
        <v>0.4</v>
      </c>
      <c r="AE353" s="15">
        <v>0</v>
      </c>
      <c r="AF353" s="15">
        <v>0</v>
      </c>
      <c r="AG353" s="15">
        <v>1.4</v>
      </c>
      <c r="AH353" s="15">
        <v>11.6</v>
      </c>
      <c r="AI353" s="15">
        <v>0</v>
      </c>
      <c r="AJ353" s="24">
        <v>0</v>
      </c>
      <c r="AK353" s="15">
        <v>0</v>
      </c>
      <c r="AL353" s="15">
        <v>0</v>
      </c>
      <c r="AM353" s="13">
        <v>0</v>
      </c>
      <c r="AN353" s="13">
        <v>0.2</v>
      </c>
      <c r="AO353" s="13">
        <v>14.9</v>
      </c>
      <c r="AP353" s="13">
        <v>1.1000000000000001</v>
      </c>
      <c r="AQ353" s="13">
        <v>1.9</v>
      </c>
      <c r="AR353" s="13">
        <v>0</v>
      </c>
      <c r="AS353" s="13">
        <v>0</v>
      </c>
      <c r="AT353" s="13">
        <v>15.5</v>
      </c>
      <c r="AU353" s="13">
        <v>0.2</v>
      </c>
      <c r="AV353" s="13">
        <v>5.2</v>
      </c>
      <c r="AW353" s="13">
        <v>27.3</v>
      </c>
      <c r="AX353" s="13">
        <v>0.8</v>
      </c>
      <c r="AY353" s="14">
        <v>0</v>
      </c>
      <c r="AZ353" s="1"/>
    </row>
    <row r="354" spans="1:52">
      <c r="A354" s="18">
        <v>12</v>
      </c>
      <c r="B354" s="18">
        <v>18</v>
      </c>
      <c r="C354" s="19">
        <v>353</v>
      </c>
      <c r="D354" s="15">
        <v>0</v>
      </c>
      <c r="E354" s="15">
        <v>0</v>
      </c>
      <c r="F354" s="15">
        <v>2</v>
      </c>
      <c r="G354" s="15">
        <v>5.5</v>
      </c>
      <c r="H354" s="15">
        <v>14</v>
      </c>
      <c r="I354" s="15">
        <v>1.5</v>
      </c>
      <c r="J354" s="15">
        <v>16</v>
      </c>
      <c r="K354" s="15">
        <v>0</v>
      </c>
      <c r="L354" s="15">
        <v>0</v>
      </c>
      <c r="M354" s="15">
        <v>0.1</v>
      </c>
      <c r="N354" s="15">
        <v>0.1</v>
      </c>
      <c r="O354" s="15">
        <v>0</v>
      </c>
      <c r="P354" s="15">
        <v>0</v>
      </c>
      <c r="Q354" s="15">
        <v>6.2</v>
      </c>
      <c r="R354" s="15">
        <v>0.2</v>
      </c>
      <c r="S354" s="15">
        <v>0.97077385789999993</v>
      </c>
      <c r="T354" s="15">
        <v>1.2940963849</v>
      </c>
      <c r="U354" s="15">
        <v>0.46112876209999998</v>
      </c>
      <c r="V354" s="15">
        <v>0</v>
      </c>
      <c r="W354" s="15">
        <v>0</v>
      </c>
      <c r="X354" s="15">
        <v>0.5</v>
      </c>
      <c r="Y354" s="15">
        <v>5.9042164649999993</v>
      </c>
      <c r="Z354" s="15">
        <v>5.2</v>
      </c>
      <c r="AA354" s="15">
        <v>0</v>
      </c>
      <c r="AB354" s="15">
        <v>0.2</v>
      </c>
      <c r="AC354" s="15">
        <v>8.5</v>
      </c>
      <c r="AD354" s="15">
        <v>0</v>
      </c>
      <c r="AE354" s="15">
        <v>0</v>
      </c>
      <c r="AF354" s="15">
        <v>0</v>
      </c>
      <c r="AG354" s="15">
        <v>0.9</v>
      </c>
      <c r="AH354" s="15">
        <v>0.3</v>
      </c>
      <c r="AI354" s="15">
        <v>0</v>
      </c>
      <c r="AJ354" s="24">
        <v>25.3</v>
      </c>
      <c r="AK354" s="15">
        <v>0.3</v>
      </c>
      <c r="AL354" s="15">
        <v>0.1</v>
      </c>
      <c r="AM354" s="13">
        <v>0</v>
      </c>
      <c r="AN354" s="13">
        <v>0.1</v>
      </c>
      <c r="AO354" s="13">
        <v>1</v>
      </c>
      <c r="AP354" s="13">
        <v>11</v>
      </c>
      <c r="AQ354" s="13">
        <v>0</v>
      </c>
      <c r="AR354" s="13">
        <v>3.6</v>
      </c>
      <c r="AS354" s="13">
        <v>1.3</v>
      </c>
      <c r="AT354" s="13">
        <v>0.2</v>
      </c>
      <c r="AU354" s="13">
        <v>4.4000000000000004</v>
      </c>
      <c r="AV354" s="13">
        <v>9.6</v>
      </c>
      <c r="AW354" s="13">
        <v>6.7</v>
      </c>
      <c r="AX354" s="13">
        <v>0</v>
      </c>
      <c r="AY354" s="14">
        <v>0</v>
      </c>
      <c r="AZ354" s="1"/>
    </row>
    <row r="355" spans="1:52">
      <c r="A355" s="18">
        <v>12</v>
      </c>
      <c r="B355" s="18">
        <v>19</v>
      </c>
      <c r="C355" s="19">
        <v>354</v>
      </c>
      <c r="D355" s="15">
        <v>0</v>
      </c>
      <c r="E355" s="15">
        <v>0</v>
      </c>
      <c r="F355" s="15">
        <v>4</v>
      </c>
      <c r="G355" s="15">
        <v>1</v>
      </c>
      <c r="H355" s="15">
        <v>0.1</v>
      </c>
      <c r="I355" s="15">
        <v>0</v>
      </c>
      <c r="J355" s="15">
        <v>3.8</v>
      </c>
      <c r="K355" s="15">
        <v>0.8</v>
      </c>
      <c r="L355" s="15">
        <v>0.1</v>
      </c>
      <c r="M355" s="15">
        <v>0.8</v>
      </c>
      <c r="N355" s="15">
        <v>0</v>
      </c>
      <c r="O355" s="15">
        <v>0</v>
      </c>
      <c r="P355" s="15">
        <v>0</v>
      </c>
      <c r="Q355" s="15">
        <v>3.8</v>
      </c>
      <c r="R355" s="15">
        <v>11.4</v>
      </c>
      <c r="S355" s="15">
        <v>1.2877553366000001</v>
      </c>
      <c r="T355" s="15">
        <v>0.28630949019999996</v>
      </c>
      <c r="U355" s="15">
        <v>21.905054034200003</v>
      </c>
      <c r="V355" s="15">
        <v>9.6999999999999993</v>
      </c>
      <c r="W355" s="15">
        <v>0</v>
      </c>
      <c r="X355" s="15">
        <v>3.6</v>
      </c>
      <c r="Y355" s="15">
        <v>0.213570129</v>
      </c>
      <c r="Z355" s="15">
        <v>3</v>
      </c>
      <c r="AA355" s="15">
        <v>0</v>
      </c>
      <c r="AB355" s="15">
        <v>8</v>
      </c>
      <c r="AC355" s="15">
        <v>3.5</v>
      </c>
      <c r="AD355" s="15">
        <v>0</v>
      </c>
      <c r="AE355" s="15">
        <v>0</v>
      </c>
      <c r="AF355" s="15">
        <v>0</v>
      </c>
      <c r="AG355" s="15">
        <v>4.5</v>
      </c>
      <c r="AH355" s="15">
        <v>0.4</v>
      </c>
      <c r="AI355" s="15">
        <v>0</v>
      </c>
      <c r="AJ355" s="24">
        <v>7.7</v>
      </c>
      <c r="AK355" s="15">
        <v>6.4</v>
      </c>
      <c r="AL355" s="15">
        <v>0</v>
      </c>
      <c r="AM355" s="13">
        <v>0</v>
      </c>
      <c r="AN355" s="13">
        <v>0</v>
      </c>
      <c r="AO355" s="13">
        <v>5</v>
      </c>
      <c r="AP355" s="13">
        <v>9.6</v>
      </c>
      <c r="AQ355" s="13">
        <v>3</v>
      </c>
      <c r="AR355" s="13">
        <v>0</v>
      </c>
      <c r="AS355" s="13">
        <v>0</v>
      </c>
      <c r="AT355" s="13">
        <v>25.1</v>
      </c>
      <c r="AU355" s="13">
        <v>7.8</v>
      </c>
      <c r="AV355" s="13">
        <v>0.5</v>
      </c>
      <c r="AW355" s="13">
        <v>13.3</v>
      </c>
      <c r="AX355" s="13">
        <v>0.1</v>
      </c>
      <c r="AY355" s="14">
        <v>0</v>
      </c>
      <c r="AZ355" s="1"/>
    </row>
    <row r="356" spans="1:52">
      <c r="A356" s="18">
        <v>12</v>
      </c>
      <c r="B356" s="18">
        <v>20</v>
      </c>
      <c r="C356" s="19">
        <v>355</v>
      </c>
      <c r="D356" s="15">
        <v>0</v>
      </c>
      <c r="E356" s="15">
        <v>0.1</v>
      </c>
      <c r="F356" s="15">
        <v>0</v>
      </c>
      <c r="G356" s="15">
        <v>2.5</v>
      </c>
      <c r="H356" s="15">
        <v>0</v>
      </c>
      <c r="I356" s="15">
        <v>0.1</v>
      </c>
      <c r="J356" s="15">
        <v>0.8</v>
      </c>
      <c r="K356" s="15">
        <v>1.4</v>
      </c>
      <c r="L356" s="15">
        <v>0</v>
      </c>
      <c r="M356" s="15">
        <v>1.2</v>
      </c>
      <c r="N356" s="15">
        <v>0</v>
      </c>
      <c r="O356" s="15">
        <v>8.8000000000000007</v>
      </c>
      <c r="P356" s="15">
        <v>0</v>
      </c>
      <c r="Q356" s="15">
        <v>3.4</v>
      </c>
      <c r="R356" s="15">
        <v>14.3</v>
      </c>
      <c r="S356" s="15">
        <v>6.9909831652999994</v>
      </c>
      <c r="T356" s="15">
        <v>0</v>
      </c>
      <c r="U356" s="15">
        <v>0.16979708190000001</v>
      </c>
      <c r="V356" s="15">
        <v>9.8000000000000007</v>
      </c>
      <c r="W356" s="15">
        <v>0</v>
      </c>
      <c r="X356" s="15">
        <v>8</v>
      </c>
      <c r="Y356" s="15">
        <v>1.0731071199</v>
      </c>
      <c r="Z356" s="15">
        <v>0</v>
      </c>
      <c r="AA356" s="15">
        <v>0</v>
      </c>
      <c r="AB356" s="15">
        <v>0.3</v>
      </c>
      <c r="AC356" s="15">
        <v>4.8</v>
      </c>
      <c r="AD356" s="15">
        <v>0.3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24">
        <v>0.7</v>
      </c>
      <c r="AK356" s="15">
        <v>0.3</v>
      </c>
      <c r="AL356" s="15">
        <v>4.2</v>
      </c>
      <c r="AM356" s="13">
        <v>4.5</v>
      </c>
      <c r="AN356" s="13">
        <v>5.7</v>
      </c>
      <c r="AO356" s="13">
        <v>0.5</v>
      </c>
      <c r="AP356" s="13">
        <v>1.2</v>
      </c>
      <c r="AQ356" s="13">
        <v>6.2</v>
      </c>
      <c r="AR356" s="13">
        <v>0</v>
      </c>
      <c r="AS356" s="13">
        <v>0</v>
      </c>
      <c r="AT356" s="13">
        <v>3.3</v>
      </c>
      <c r="AU356" s="13">
        <v>0</v>
      </c>
      <c r="AV356" s="13">
        <v>16.2</v>
      </c>
      <c r="AW356" s="13">
        <v>0.1</v>
      </c>
      <c r="AX356" s="13">
        <v>1.6</v>
      </c>
      <c r="AY356" s="14">
        <v>2.2000000000000002</v>
      </c>
      <c r="AZ356" s="1"/>
    </row>
    <row r="357" spans="1:52">
      <c r="A357" s="18">
        <v>12</v>
      </c>
      <c r="B357" s="18">
        <v>21</v>
      </c>
      <c r="C357" s="19">
        <v>356</v>
      </c>
      <c r="D357" s="15">
        <v>2</v>
      </c>
      <c r="E357" s="15">
        <v>7.5</v>
      </c>
      <c r="F357" s="15">
        <v>16</v>
      </c>
      <c r="G357" s="15">
        <v>1.2</v>
      </c>
      <c r="H357" s="15">
        <v>0</v>
      </c>
      <c r="I357" s="15">
        <v>0</v>
      </c>
      <c r="J357" s="15">
        <v>7</v>
      </c>
      <c r="K357" s="15">
        <v>1</v>
      </c>
      <c r="L357" s="15">
        <v>0</v>
      </c>
      <c r="M357" s="15">
        <v>1.5</v>
      </c>
      <c r="N357" s="15">
        <v>1.8</v>
      </c>
      <c r="O357" s="15">
        <v>5</v>
      </c>
      <c r="P357" s="15">
        <v>0</v>
      </c>
      <c r="Q357" s="15">
        <v>2.6</v>
      </c>
      <c r="R357" s="15">
        <v>0</v>
      </c>
      <c r="S357" s="15">
        <v>6.0012117146000001</v>
      </c>
      <c r="T357" s="15">
        <v>0</v>
      </c>
      <c r="U357" s="15">
        <v>0.1708561032</v>
      </c>
      <c r="V357" s="15">
        <v>0.1</v>
      </c>
      <c r="W357" s="15">
        <v>0</v>
      </c>
      <c r="X357" s="15">
        <v>12.4</v>
      </c>
      <c r="Y357" s="15">
        <v>1.3477171610999998</v>
      </c>
      <c r="Z357" s="15">
        <v>1.4</v>
      </c>
      <c r="AA357" s="15">
        <v>5.9</v>
      </c>
      <c r="AB357" s="15">
        <v>0</v>
      </c>
      <c r="AC357" s="15">
        <v>0.3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11.4</v>
      </c>
      <c r="AJ357" s="24">
        <v>0</v>
      </c>
      <c r="AK357" s="15">
        <v>45.9</v>
      </c>
      <c r="AL357" s="15">
        <v>0</v>
      </c>
      <c r="AM357" s="13">
        <v>4</v>
      </c>
      <c r="AN357" s="13">
        <v>0</v>
      </c>
      <c r="AO357" s="13">
        <v>0</v>
      </c>
      <c r="AP357" s="13">
        <v>3.6</v>
      </c>
      <c r="AQ357" s="13">
        <v>19.8</v>
      </c>
      <c r="AR357" s="13">
        <v>0.8</v>
      </c>
      <c r="AS357" s="13">
        <v>0.2</v>
      </c>
      <c r="AT357" s="13">
        <v>1.6</v>
      </c>
      <c r="AU357" s="13">
        <v>0</v>
      </c>
      <c r="AV357" s="13">
        <v>0</v>
      </c>
      <c r="AW357" s="13">
        <v>0</v>
      </c>
      <c r="AX357" s="13">
        <v>3.4</v>
      </c>
      <c r="AY357" s="14">
        <v>5.8</v>
      </c>
      <c r="AZ357" s="1"/>
    </row>
    <row r="358" spans="1:52">
      <c r="A358" s="18">
        <v>12</v>
      </c>
      <c r="B358" s="18">
        <v>22</v>
      </c>
      <c r="C358" s="19">
        <v>357</v>
      </c>
      <c r="D358" s="15">
        <v>0.1</v>
      </c>
      <c r="E358" s="15">
        <v>0.1</v>
      </c>
      <c r="F358" s="15">
        <v>9.5</v>
      </c>
      <c r="G358" s="15">
        <v>0</v>
      </c>
      <c r="H358" s="15">
        <v>0</v>
      </c>
      <c r="I358" s="15">
        <v>0</v>
      </c>
      <c r="J358" s="15">
        <v>2.5</v>
      </c>
      <c r="K358" s="15">
        <v>3</v>
      </c>
      <c r="L358" s="15">
        <v>0</v>
      </c>
      <c r="M358" s="15">
        <v>0</v>
      </c>
      <c r="N358" s="15">
        <v>0.1</v>
      </c>
      <c r="O358" s="15">
        <v>5.5</v>
      </c>
      <c r="P358" s="15">
        <v>0</v>
      </c>
      <c r="Q358" s="15">
        <v>0</v>
      </c>
      <c r="R358" s="15">
        <v>16</v>
      </c>
      <c r="S358" s="15">
        <v>2.2430310817999999</v>
      </c>
      <c r="T358" s="15">
        <v>5.9995810919999997</v>
      </c>
      <c r="U358" s="15">
        <v>0.1922131161</v>
      </c>
      <c r="V358" s="15">
        <v>0</v>
      </c>
      <c r="W358" s="15">
        <v>0</v>
      </c>
      <c r="X358" s="15">
        <v>14</v>
      </c>
      <c r="Y358" s="15">
        <v>5.9327965698999998</v>
      </c>
      <c r="Z358" s="15">
        <v>13.3</v>
      </c>
      <c r="AA358" s="15">
        <v>0</v>
      </c>
      <c r="AB358" s="15">
        <v>0</v>
      </c>
      <c r="AC358" s="15">
        <v>0</v>
      </c>
      <c r="AD358" s="15">
        <v>5.5</v>
      </c>
      <c r="AE358" s="15">
        <v>0</v>
      </c>
      <c r="AF358" s="15">
        <v>0.4</v>
      </c>
      <c r="AG358" s="15">
        <v>0</v>
      </c>
      <c r="AH358" s="15">
        <v>0</v>
      </c>
      <c r="AI358" s="15">
        <v>0</v>
      </c>
      <c r="AJ358" s="24">
        <v>1.2</v>
      </c>
      <c r="AK358" s="15">
        <v>18.600000000000001</v>
      </c>
      <c r="AL358" s="15">
        <v>19.5</v>
      </c>
      <c r="AM358" s="13">
        <v>1.9</v>
      </c>
      <c r="AN358" s="13">
        <v>9.1999999999999993</v>
      </c>
      <c r="AO358" s="13">
        <v>0.1</v>
      </c>
      <c r="AP358" s="13">
        <v>9.1999999999999993</v>
      </c>
      <c r="AQ358" s="13">
        <v>10.1</v>
      </c>
      <c r="AR358" s="13">
        <v>0</v>
      </c>
      <c r="AS358" s="13">
        <v>0</v>
      </c>
      <c r="AT358" s="13">
        <v>2.2999999999999998</v>
      </c>
      <c r="AU358" s="13">
        <v>0</v>
      </c>
      <c r="AV358" s="13">
        <v>19.7</v>
      </c>
      <c r="AW358" s="13">
        <v>14.1</v>
      </c>
      <c r="AX358" s="13">
        <v>2.2999999999999998</v>
      </c>
      <c r="AY358" s="14">
        <v>13.1</v>
      </c>
      <c r="AZ358" s="1"/>
    </row>
    <row r="359" spans="1:52">
      <c r="A359" s="18">
        <v>12</v>
      </c>
      <c r="B359" s="18">
        <v>23</v>
      </c>
      <c r="C359" s="19">
        <v>358</v>
      </c>
      <c r="D359" s="15">
        <v>5.5</v>
      </c>
      <c r="E359" s="15">
        <v>3.5</v>
      </c>
      <c r="F359" s="15">
        <v>21</v>
      </c>
      <c r="G359" s="15">
        <v>16.5</v>
      </c>
      <c r="H359" s="15">
        <v>0</v>
      </c>
      <c r="I359" s="15">
        <v>0</v>
      </c>
      <c r="J359" s="15">
        <v>3</v>
      </c>
      <c r="K359" s="15">
        <v>1</v>
      </c>
      <c r="L359" s="15">
        <v>0</v>
      </c>
      <c r="M359" s="15">
        <v>0.6</v>
      </c>
      <c r="N359" s="15">
        <v>11.2</v>
      </c>
      <c r="O359" s="15">
        <v>7.3</v>
      </c>
      <c r="P359" s="15">
        <v>2.6</v>
      </c>
      <c r="Q359" s="15">
        <v>0</v>
      </c>
      <c r="R359" s="15">
        <v>0.9</v>
      </c>
      <c r="S359" s="15">
        <v>6.3674955237000006</v>
      </c>
      <c r="T359" s="15">
        <v>4.2290993178999994</v>
      </c>
      <c r="U359" s="15">
        <v>7.9862016467999997</v>
      </c>
      <c r="V359" s="15">
        <v>0</v>
      </c>
      <c r="W359" s="15">
        <v>0</v>
      </c>
      <c r="X359" s="15">
        <v>50.3</v>
      </c>
      <c r="Y359" s="15">
        <v>2.5771399738999996</v>
      </c>
      <c r="Z359" s="15">
        <v>21.3</v>
      </c>
      <c r="AA359" s="15">
        <v>0</v>
      </c>
      <c r="AB359" s="15">
        <v>5</v>
      </c>
      <c r="AC359" s="15">
        <v>4.7</v>
      </c>
      <c r="AD359" s="15">
        <v>0.6</v>
      </c>
      <c r="AE359" s="15">
        <v>0</v>
      </c>
      <c r="AF359" s="15">
        <v>11</v>
      </c>
      <c r="AG359" s="15">
        <v>0</v>
      </c>
      <c r="AH359" s="15">
        <v>1.8</v>
      </c>
      <c r="AI359" s="15">
        <v>0</v>
      </c>
      <c r="AJ359" s="24">
        <v>2</v>
      </c>
      <c r="AK359" s="15">
        <v>2.2999999999999998</v>
      </c>
      <c r="AL359" s="15">
        <v>3.6</v>
      </c>
      <c r="AM359" s="13">
        <v>0</v>
      </c>
      <c r="AN359" s="13">
        <v>13.5</v>
      </c>
      <c r="AO359" s="13">
        <v>0.5</v>
      </c>
      <c r="AP359" s="13">
        <v>0.4</v>
      </c>
      <c r="AQ359" s="13">
        <v>20.2</v>
      </c>
      <c r="AR359" s="13">
        <v>6</v>
      </c>
      <c r="AS359" s="13">
        <v>0</v>
      </c>
      <c r="AT359" s="13">
        <v>1.9</v>
      </c>
      <c r="AU359" s="13">
        <v>2.4</v>
      </c>
      <c r="AV359" s="13">
        <v>6.5</v>
      </c>
      <c r="AW359" s="13">
        <v>11.5</v>
      </c>
      <c r="AX359" s="13">
        <v>1.3</v>
      </c>
      <c r="AY359" s="14">
        <v>12.2</v>
      </c>
      <c r="AZ359" s="1"/>
    </row>
    <row r="360" spans="1:52">
      <c r="A360" s="18">
        <v>12</v>
      </c>
      <c r="B360" s="18">
        <v>24</v>
      </c>
      <c r="C360" s="19">
        <v>359</v>
      </c>
      <c r="D360" s="15">
        <v>6.5</v>
      </c>
      <c r="E360" s="15">
        <v>0</v>
      </c>
      <c r="F360" s="15">
        <v>3.5</v>
      </c>
      <c r="G360" s="15">
        <v>5</v>
      </c>
      <c r="H360" s="15">
        <v>0</v>
      </c>
      <c r="I360" s="15">
        <v>1</v>
      </c>
      <c r="J360" s="15">
        <v>6.8</v>
      </c>
      <c r="K360" s="15">
        <v>6</v>
      </c>
      <c r="L360" s="15">
        <v>0</v>
      </c>
      <c r="M360" s="15">
        <v>14.6</v>
      </c>
      <c r="N360" s="15">
        <v>7.6</v>
      </c>
      <c r="O360" s="15">
        <v>0.8</v>
      </c>
      <c r="P360" s="15">
        <v>6.8</v>
      </c>
      <c r="Q360" s="15">
        <v>8</v>
      </c>
      <c r="R360" s="15">
        <v>0</v>
      </c>
      <c r="S360" s="15">
        <v>5.0740333192999998</v>
      </c>
      <c r="T360" s="15">
        <v>0.1203170589</v>
      </c>
      <c r="U360" s="15">
        <v>4.8299806519999997</v>
      </c>
      <c r="V360" s="15">
        <v>3.8</v>
      </c>
      <c r="W360" s="15">
        <v>0</v>
      </c>
      <c r="X360" s="15">
        <v>0</v>
      </c>
      <c r="Y360" s="15">
        <v>6.2284144419</v>
      </c>
      <c r="Z360" s="15">
        <v>0</v>
      </c>
      <c r="AA360" s="15">
        <v>33.4</v>
      </c>
      <c r="AB360" s="15">
        <v>0</v>
      </c>
      <c r="AC360" s="15">
        <v>6.5</v>
      </c>
      <c r="AD360" s="15">
        <v>1.4</v>
      </c>
      <c r="AE360" s="15">
        <v>0</v>
      </c>
      <c r="AF360" s="15">
        <v>0</v>
      </c>
      <c r="AG360" s="15">
        <v>0</v>
      </c>
      <c r="AH360" s="15">
        <v>0</v>
      </c>
      <c r="AI360" s="15">
        <v>13</v>
      </c>
      <c r="AJ360" s="24">
        <v>2</v>
      </c>
      <c r="AK360" s="15">
        <v>1</v>
      </c>
      <c r="AL360" s="15">
        <v>0.2</v>
      </c>
      <c r="AM360" s="13">
        <v>5.7</v>
      </c>
      <c r="AN360" s="13">
        <v>0.7</v>
      </c>
      <c r="AO360" s="13">
        <v>2.8</v>
      </c>
      <c r="AP360" s="13">
        <v>0.3</v>
      </c>
      <c r="AQ360" s="13">
        <v>14.2</v>
      </c>
      <c r="AR360" s="13">
        <v>4.7</v>
      </c>
      <c r="AS360" s="13">
        <v>0</v>
      </c>
      <c r="AT360" s="13">
        <v>1.2</v>
      </c>
      <c r="AU360" s="13">
        <v>2.4</v>
      </c>
      <c r="AV360" s="13">
        <v>0.2</v>
      </c>
      <c r="AW360" s="13">
        <v>0</v>
      </c>
      <c r="AX360" s="13">
        <v>0.1</v>
      </c>
      <c r="AY360" s="14">
        <v>10.899999999999999</v>
      </c>
      <c r="AZ360" s="1"/>
    </row>
    <row r="361" spans="1:52">
      <c r="A361" s="18">
        <v>12</v>
      </c>
      <c r="B361" s="18">
        <v>25</v>
      </c>
      <c r="C361" s="19">
        <v>360</v>
      </c>
      <c r="D361" s="15">
        <v>3.5</v>
      </c>
      <c r="E361" s="15">
        <v>0</v>
      </c>
      <c r="F361" s="15">
        <v>2.5</v>
      </c>
      <c r="G361" s="15">
        <v>13</v>
      </c>
      <c r="H361" s="15">
        <v>0</v>
      </c>
      <c r="I361" s="15">
        <v>3</v>
      </c>
      <c r="J361" s="15">
        <v>6</v>
      </c>
      <c r="K361" s="15">
        <v>0.1</v>
      </c>
      <c r="L361" s="15">
        <v>0</v>
      </c>
      <c r="M361" s="15">
        <v>5.8</v>
      </c>
      <c r="N361" s="15">
        <v>18</v>
      </c>
      <c r="O361" s="15">
        <v>0</v>
      </c>
      <c r="P361" s="15">
        <v>3.8</v>
      </c>
      <c r="Q361" s="15">
        <v>7.4</v>
      </c>
      <c r="R361" s="15">
        <v>0</v>
      </c>
      <c r="S361" s="15">
        <v>10.441515646399999</v>
      </c>
      <c r="T361" s="15">
        <v>0.44849727090000002</v>
      </c>
      <c r="U361" s="15">
        <v>3.688573002</v>
      </c>
      <c r="V361" s="15">
        <v>2.7</v>
      </c>
      <c r="W361" s="15">
        <v>8.6999999999999993</v>
      </c>
      <c r="X361" s="15">
        <v>0</v>
      </c>
      <c r="Y361" s="15">
        <v>7.3061010584000003</v>
      </c>
      <c r="Z361" s="15">
        <v>2.2000000000000002</v>
      </c>
      <c r="AA361" s="15">
        <v>0</v>
      </c>
      <c r="AB361" s="15">
        <v>0</v>
      </c>
      <c r="AC361" s="15">
        <v>0</v>
      </c>
      <c r="AD361" s="15">
        <v>0.8</v>
      </c>
      <c r="AE361" s="15">
        <v>1</v>
      </c>
      <c r="AF361" s="15">
        <v>7.4</v>
      </c>
      <c r="AG361" s="15">
        <v>0</v>
      </c>
      <c r="AH361" s="15">
        <v>7.1</v>
      </c>
      <c r="AI361" s="15">
        <v>2</v>
      </c>
      <c r="AJ361" s="24">
        <v>2.8</v>
      </c>
      <c r="AK361" s="15">
        <v>0.2</v>
      </c>
      <c r="AL361" s="15">
        <v>0.1</v>
      </c>
      <c r="AM361" s="13">
        <v>0</v>
      </c>
      <c r="AN361" s="13">
        <v>5.5</v>
      </c>
      <c r="AO361" s="13">
        <v>4.7</v>
      </c>
      <c r="AP361" s="13">
        <v>0</v>
      </c>
      <c r="AQ361" s="13">
        <v>4.4000000000000004</v>
      </c>
      <c r="AR361" s="13">
        <v>0.1</v>
      </c>
      <c r="AS361" s="13">
        <v>5.9</v>
      </c>
      <c r="AT361" s="13">
        <v>0.1</v>
      </c>
      <c r="AU361" s="13">
        <v>0</v>
      </c>
      <c r="AV361" s="13">
        <v>1.8</v>
      </c>
      <c r="AW361" s="13">
        <v>4.2</v>
      </c>
      <c r="AX361" s="13">
        <v>0</v>
      </c>
      <c r="AY361" s="14">
        <v>4.7</v>
      </c>
      <c r="AZ361" s="1"/>
    </row>
    <row r="362" spans="1:52">
      <c r="A362" s="18">
        <v>12</v>
      </c>
      <c r="B362" s="18">
        <v>26</v>
      </c>
      <c r="C362" s="19">
        <v>361</v>
      </c>
      <c r="D362" s="15">
        <v>1</v>
      </c>
      <c r="E362" s="15">
        <v>0</v>
      </c>
      <c r="F362" s="15">
        <v>0</v>
      </c>
      <c r="G362" s="15">
        <v>1</v>
      </c>
      <c r="H362" s="15">
        <v>0</v>
      </c>
      <c r="I362" s="15">
        <v>0.8</v>
      </c>
      <c r="J362" s="15">
        <v>8.1999999999999993</v>
      </c>
      <c r="K362" s="15">
        <v>14</v>
      </c>
      <c r="L362" s="15">
        <v>0</v>
      </c>
      <c r="M362" s="15">
        <v>0</v>
      </c>
      <c r="N362" s="15">
        <v>20.7</v>
      </c>
      <c r="O362" s="15">
        <v>2.5</v>
      </c>
      <c r="P362" s="15">
        <v>0</v>
      </c>
      <c r="Q362" s="15">
        <v>2</v>
      </c>
      <c r="R362" s="15">
        <v>11.5</v>
      </c>
      <c r="S362" s="15">
        <v>21.3263852734</v>
      </c>
      <c r="T362" s="15">
        <v>0</v>
      </c>
      <c r="U362" s="15">
        <v>6.1905706818000006</v>
      </c>
      <c r="V362" s="15">
        <v>0</v>
      </c>
      <c r="W362" s="15">
        <v>0</v>
      </c>
      <c r="X362" s="15">
        <v>0</v>
      </c>
      <c r="Y362" s="15">
        <v>6.5444137717999995</v>
      </c>
      <c r="Z362" s="15">
        <v>0</v>
      </c>
      <c r="AA362" s="15">
        <v>4.5999999999999996</v>
      </c>
      <c r="AB362" s="15">
        <v>7</v>
      </c>
      <c r="AC362" s="15">
        <v>0</v>
      </c>
      <c r="AD362" s="15">
        <v>0.2</v>
      </c>
      <c r="AE362" s="15">
        <v>3.6</v>
      </c>
      <c r="AF362" s="15">
        <v>10.199999999999999</v>
      </c>
      <c r="AG362" s="15">
        <v>0.2</v>
      </c>
      <c r="AH362" s="15">
        <v>3.2</v>
      </c>
      <c r="AI362" s="15">
        <v>9</v>
      </c>
      <c r="AJ362" s="24">
        <v>0</v>
      </c>
      <c r="AK362" s="15">
        <v>0</v>
      </c>
      <c r="AL362" s="15">
        <v>0</v>
      </c>
      <c r="AM362" s="13">
        <v>1</v>
      </c>
      <c r="AN362" s="13">
        <v>0.7</v>
      </c>
      <c r="AO362" s="13">
        <v>2</v>
      </c>
      <c r="AP362" s="13">
        <v>7.6</v>
      </c>
      <c r="AQ362" s="13">
        <v>8.4</v>
      </c>
      <c r="AR362" s="13">
        <v>0</v>
      </c>
      <c r="AS362" s="13">
        <v>3.7</v>
      </c>
      <c r="AT362" s="13">
        <v>9.4</v>
      </c>
      <c r="AU362" s="13">
        <v>0</v>
      </c>
      <c r="AV362" s="13">
        <v>3.5</v>
      </c>
      <c r="AW362" s="13">
        <v>2.4</v>
      </c>
      <c r="AX362" s="13">
        <v>0.7</v>
      </c>
      <c r="AY362" s="14">
        <v>3.6</v>
      </c>
      <c r="AZ362" s="1"/>
    </row>
    <row r="363" spans="1:52">
      <c r="A363" s="18">
        <v>12</v>
      </c>
      <c r="B363" s="18">
        <v>27</v>
      </c>
      <c r="C363" s="19">
        <v>362</v>
      </c>
      <c r="D363" s="15">
        <v>0</v>
      </c>
      <c r="E363" s="15">
        <v>3.5</v>
      </c>
      <c r="F363" s="15">
        <v>0</v>
      </c>
      <c r="G363" s="15">
        <v>0</v>
      </c>
      <c r="H363" s="15">
        <v>0</v>
      </c>
      <c r="I363" s="15">
        <v>0</v>
      </c>
      <c r="J363" s="15">
        <v>0.8</v>
      </c>
      <c r="K363" s="15">
        <v>1.5</v>
      </c>
      <c r="L363" s="15">
        <v>0</v>
      </c>
      <c r="M363" s="15">
        <v>5.5</v>
      </c>
      <c r="N363" s="15">
        <v>1.7</v>
      </c>
      <c r="O363" s="15">
        <v>0.8</v>
      </c>
      <c r="P363" s="15">
        <v>0</v>
      </c>
      <c r="Q363" s="15">
        <v>15</v>
      </c>
      <c r="R363" s="15">
        <v>0</v>
      </c>
      <c r="S363" s="15">
        <v>5.2567789286000002</v>
      </c>
      <c r="T363" s="15">
        <v>0</v>
      </c>
      <c r="U363" s="15">
        <v>0.87009505799999987</v>
      </c>
      <c r="V363" s="15">
        <v>0</v>
      </c>
      <c r="W363" s="15">
        <v>0</v>
      </c>
      <c r="X363" s="15">
        <v>35.1</v>
      </c>
      <c r="Y363" s="15">
        <v>10.812327631700001</v>
      </c>
      <c r="Z363" s="15">
        <v>0</v>
      </c>
      <c r="AA363" s="15">
        <v>0</v>
      </c>
      <c r="AB363" s="15">
        <v>0.4</v>
      </c>
      <c r="AC363" s="15">
        <v>2.2000000000000002</v>
      </c>
      <c r="AD363" s="15">
        <v>1.1000000000000001</v>
      </c>
      <c r="AE363" s="15">
        <v>5.8</v>
      </c>
      <c r="AF363" s="15">
        <v>0</v>
      </c>
      <c r="AG363" s="15">
        <v>1.4</v>
      </c>
      <c r="AH363" s="15">
        <v>0.3</v>
      </c>
      <c r="AI363" s="15">
        <v>2.2000000000000002</v>
      </c>
      <c r="AJ363" s="24">
        <v>5.0999999999999996</v>
      </c>
      <c r="AK363" s="15">
        <v>0</v>
      </c>
      <c r="AL363" s="15">
        <v>0</v>
      </c>
      <c r="AM363" s="13">
        <v>6.2</v>
      </c>
      <c r="AN363" s="13">
        <v>0.3</v>
      </c>
      <c r="AO363" s="13">
        <v>3.3</v>
      </c>
      <c r="AP363" s="13">
        <v>0</v>
      </c>
      <c r="AQ363" s="13">
        <v>0.6</v>
      </c>
      <c r="AR363" s="13">
        <v>11.2</v>
      </c>
      <c r="AS363" s="13">
        <v>7.6</v>
      </c>
      <c r="AT363" s="13">
        <v>3.8</v>
      </c>
      <c r="AU363" s="13">
        <v>0</v>
      </c>
      <c r="AV363" s="13">
        <v>14.1</v>
      </c>
      <c r="AW363" s="13">
        <v>1.2</v>
      </c>
      <c r="AX363" s="13">
        <v>8.3000000000000007</v>
      </c>
      <c r="AY363" s="14">
        <v>2</v>
      </c>
      <c r="AZ363" s="1"/>
    </row>
    <row r="364" spans="1:52">
      <c r="A364" s="18">
        <v>12</v>
      </c>
      <c r="B364" s="18">
        <v>28</v>
      </c>
      <c r="C364" s="19">
        <v>363</v>
      </c>
      <c r="D364" s="15">
        <v>0.1</v>
      </c>
      <c r="E364" s="15">
        <v>35.5</v>
      </c>
      <c r="F364" s="15">
        <v>1</v>
      </c>
      <c r="G364" s="15">
        <v>8.9</v>
      </c>
      <c r="H364" s="15">
        <v>2</v>
      </c>
      <c r="I364" s="15">
        <v>0</v>
      </c>
      <c r="J364" s="15">
        <v>1.3</v>
      </c>
      <c r="K364" s="15">
        <v>0</v>
      </c>
      <c r="L364" s="15">
        <v>0</v>
      </c>
      <c r="M364" s="15">
        <v>16.5</v>
      </c>
      <c r="N364" s="15">
        <v>3</v>
      </c>
      <c r="O364" s="15">
        <v>0</v>
      </c>
      <c r="P364" s="15">
        <v>0</v>
      </c>
      <c r="Q364" s="15">
        <v>12</v>
      </c>
      <c r="R364" s="15">
        <v>12</v>
      </c>
      <c r="S364" s="15">
        <v>7.1293853399999989</v>
      </c>
      <c r="T364" s="15">
        <v>5.5179070819999998</v>
      </c>
      <c r="U364" s="15">
        <v>12.4960052967</v>
      </c>
      <c r="V364" s="15">
        <v>0</v>
      </c>
      <c r="W364" s="15">
        <v>0</v>
      </c>
      <c r="X364" s="15">
        <v>0</v>
      </c>
      <c r="Y364" s="15">
        <v>14.890482021899999</v>
      </c>
      <c r="Z364" s="15">
        <v>0</v>
      </c>
      <c r="AA364" s="15">
        <v>0</v>
      </c>
      <c r="AB364" s="15">
        <v>4</v>
      </c>
      <c r="AC364" s="15">
        <v>9.1</v>
      </c>
      <c r="AD364" s="15">
        <v>0</v>
      </c>
      <c r="AE364" s="15">
        <v>12</v>
      </c>
      <c r="AF364" s="15">
        <v>7.8</v>
      </c>
      <c r="AG364" s="15">
        <v>0</v>
      </c>
      <c r="AH364" s="15">
        <v>4.8</v>
      </c>
      <c r="AI364" s="15">
        <v>9.9</v>
      </c>
      <c r="AJ364" s="24">
        <v>4.7</v>
      </c>
      <c r="AK364" s="15">
        <v>0</v>
      </c>
      <c r="AL364" s="15">
        <v>13.3</v>
      </c>
      <c r="AM364" s="13">
        <v>7.6</v>
      </c>
      <c r="AN364" s="13">
        <v>4.5</v>
      </c>
      <c r="AO364" s="13">
        <v>6.5</v>
      </c>
      <c r="AP364" s="13">
        <v>10.1</v>
      </c>
      <c r="AQ364" s="13">
        <v>0</v>
      </c>
      <c r="AR364" s="13">
        <v>11.4</v>
      </c>
      <c r="AS364" s="13">
        <v>2.6</v>
      </c>
      <c r="AT364" s="13">
        <v>2.4</v>
      </c>
      <c r="AU364" s="13">
        <v>0</v>
      </c>
      <c r="AV364" s="13">
        <v>16.7</v>
      </c>
      <c r="AW364" s="13">
        <v>3</v>
      </c>
      <c r="AX364" s="13">
        <v>1.3</v>
      </c>
      <c r="AY364" s="14">
        <v>7</v>
      </c>
      <c r="AZ364" s="1"/>
    </row>
    <row r="365" spans="1:52">
      <c r="A365" s="18">
        <v>12</v>
      </c>
      <c r="B365" s="18">
        <v>29</v>
      </c>
      <c r="C365" s="19">
        <v>364</v>
      </c>
      <c r="D365" s="15">
        <v>3.5</v>
      </c>
      <c r="E365" s="15">
        <v>12.5</v>
      </c>
      <c r="F365" s="15">
        <v>0</v>
      </c>
      <c r="G365" s="15">
        <v>0</v>
      </c>
      <c r="H365" s="15">
        <v>0</v>
      </c>
      <c r="I365" s="15">
        <v>0</v>
      </c>
      <c r="J365" s="15">
        <v>4.8</v>
      </c>
      <c r="K365" s="15">
        <v>2.8</v>
      </c>
      <c r="L365" s="15">
        <v>0</v>
      </c>
      <c r="M365" s="15">
        <v>11.5</v>
      </c>
      <c r="N365" s="15">
        <v>0</v>
      </c>
      <c r="O365" s="15">
        <v>5</v>
      </c>
      <c r="P365" s="15">
        <v>0</v>
      </c>
      <c r="Q365" s="15">
        <v>0</v>
      </c>
      <c r="R365" s="15">
        <v>22.2</v>
      </c>
      <c r="S365" s="15">
        <v>3.2468935475</v>
      </c>
      <c r="T365" s="15">
        <v>1.9479960699000001</v>
      </c>
      <c r="U365" s="15">
        <v>0.93774904309999996</v>
      </c>
      <c r="V365" s="15">
        <v>0</v>
      </c>
      <c r="W365" s="15">
        <v>4</v>
      </c>
      <c r="X365" s="15">
        <v>0</v>
      </c>
      <c r="Y365" s="15">
        <v>7.8043441761999999</v>
      </c>
      <c r="Z365" s="15">
        <v>0.8</v>
      </c>
      <c r="AA365" s="15">
        <v>0</v>
      </c>
      <c r="AB365" s="15">
        <v>21.8</v>
      </c>
      <c r="AC365" s="15">
        <v>1.4</v>
      </c>
      <c r="AD365" s="15">
        <v>0</v>
      </c>
      <c r="AE365" s="15">
        <v>5.5</v>
      </c>
      <c r="AF365" s="15">
        <v>1.4</v>
      </c>
      <c r="AG365" s="15">
        <v>0</v>
      </c>
      <c r="AH365" s="15">
        <v>2.2000000000000002</v>
      </c>
      <c r="AI365" s="15">
        <v>18.2</v>
      </c>
      <c r="AJ365" s="24">
        <v>0</v>
      </c>
      <c r="AK365" s="15">
        <v>1.7</v>
      </c>
      <c r="AL365" s="15">
        <v>0</v>
      </c>
      <c r="AM365" s="13">
        <v>0</v>
      </c>
      <c r="AN365" s="13">
        <v>0.8</v>
      </c>
      <c r="AO365" s="13">
        <v>15.7</v>
      </c>
      <c r="AP365" s="13">
        <v>4.2</v>
      </c>
      <c r="AQ365" s="13">
        <v>3</v>
      </c>
      <c r="AR365" s="13">
        <v>7.8</v>
      </c>
      <c r="AS365" s="13">
        <v>4.5</v>
      </c>
      <c r="AT365" s="13">
        <v>1</v>
      </c>
      <c r="AU365" s="13">
        <v>0</v>
      </c>
      <c r="AV365" s="13">
        <v>0.2</v>
      </c>
      <c r="AW365" s="13">
        <v>4.7</v>
      </c>
      <c r="AX365" s="13">
        <v>14.8</v>
      </c>
      <c r="AY365" s="14">
        <v>3</v>
      </c>
      <c r="AZ365" s="1"/>
    </row>
    <row r="366" spans="1:52">
      <c r="A366" s="18">
        <v>12</v>
      </c>
      <c r="B366" s="18">
        <v>30</v>
      </c>
      <c r="C366" s="19">
        <v>365</v>
      </c>
      <c r="D366" s="15">
        <v>0.1</v>
      </c>
      <c r="E366" s="15">
        <v>5.5</v>
      </c>
      <c r="F366" s="15">
        <v>0</v>
      </c>
      <c r="G366" s="15">
        <v>0.1</v>
      </c>
      <c r="H366" s="15">
        <v>5.5</v>
      </c>
      <c r="I366" s="15">
        <v>0</v>
      </c>
      <c r="J366" s="15">
        <v>2.9</v>
      </c>
      <c r="K366" s="15">
        <v>2.5</v>
      </c>
      <c r="L366" s="15">
        <v>3.3</v>
      </c>
      <c r="M366" s="15">
        <v>6.4</v>
      </c>
      <c r="N366" s="15">
        <v>1.6</v>
      </c>
      <c r="O366" s="15">
        <v>0</v>
      </c>
      <c r="P366" s="15">
        <v>0</v>
      </c>
      <c r="Q366" s="15">
        <v>8</v>
      </c>
      <c r="R366" s="15">
        <v>4.4000000000000004</v>
      </c>
      <c r="S366" s="15">
        <v>5.6088530500000005</v>
      </c>
      <c r="T366" s="15">
        <v>5.9528979106000008</v>
      </c>
      <c r="U366" s="15">
        <v>7.7447308187999999</v>
      </c>
      <c r="V366" s="15">
        <v>0</v>
      </c>
      <c r="W366" s="15">
        <v>7.5</v>
      </c>
      <c r="X366" s="15">
        <v>0</v>
      </c>
      <c r="Y366" s="15">
        <v>8.4053023828000004</v>
      </c>
      <c r="Z366" s="15">
        <v>7</v>
      </c>
      <c r="AA366" s="15">
        <v>0</v>
      </c>
      <c r="AB366" s="15">
        <v>7</v>
      </c>
      <c r="AC366" s="15">
        <v>15.4</v>
      </c>
      <c r="AD366" s="15">
        <v>0.8</v>
      </c>
      <c r="AE366" s="15">
        <v>4.7</v>
      </c>
      <c r="AF366" s="15">
        <v>0</v>
      </c>
      <c r="AG366" s="15">
        <v>0.6</v>
      </c>
      <c r="AH366" s="15">
        <v>5.6</v>
      </c>
      <c r="AI366" s="15">
        <v>0</v>
      </c>
      <c r="AJ366" s="24">
        <v>0</v>
      </c>
      <c r="AK366" s="15">
        <v>0</v>
      </c>
      <c r="AL366" s="15">
        <v>0.5</v>
      </c>
      <c r="AM366" s="13">
        <v>0</v>
      </c>
      <c r="AN366" s="13">
        <v>0</v>
      </c>
      <c r="AO366" s="13">
        <v>0.1</v>
      </c>
      <c r="AP366" s="13">
        <v>0.3</v>
      </c>
      <c r="AQ366" s="13">
        <v>3.7</v>
      </c>
      <c r="AR366" s="13">
        <v>5.6</v>
      </c>
      <c r="AS366" s="13">
        <v>9.9</v>
      </c>
      <c r="AT366" s="13">
        <v>9.9</v>
      </c>
      <c r="AU366" s="13">
        <v>15.3</v>
      </c>
      <c r="AV366" s="13">
        <v>3.3</v>
      </c>
      <c r="AW366" s="13">
        <v>8.8000000000000007</v>
      </c>
      <c r="AX366" s="13">
        <v>6</v>
      </c>
      <c r="AY366" s="14">
        <v>0.2</v>
      </c>
      <c r="AZ366" s="1"/>
    </row>
    <row r="367" spans="1:52">
      <c r="A367" s="18">
        <v>12</v>
      </c>
      <c r="B367" s="18">
        <v>31</v>
      </c>
      <c r="C367" s="19">
        <v>366</v>
      </c>
      <c r="D367" s="15">
        <v>4.5</v>
      </c>
      <c r="E367" s="15">
        <v>16.5</v>
      </c>
      <c r="F367" s="15">
        <v>0</v>
      </c>
      <c r="G367" s="15">
        <v>0</v>
      </c>
      <c r="H367" s="15">
        <v>0.6</v>
      </c>
      <c r="I367" s="15">
        <v>2</v>
      </c>
      <c r="J367" s="15">
        <v>3</v>
      </c>
      <c r="K367" s="15">
        <v>15</v>
      </c>
      <c r="L367" s="15">
        <v>13.3</v>
      </c>
      <c r="M367" s="15">
        <v>7</v>
      </c>
      <c r="N367" s="15">
        <v>0</v>
      </c>
      <c r="O367" s="15">
        <v>9.8000000000000007</v>
      </c>
      <c r="P367" s="15">
        <v>0</v>
      </c>
      <c r="Q367" s="15">
        <v>10</v>
      </c>
      <c r="R367" s="15">
        <v>0</v>
      </c>
      <c r="S367" s="15">
        <v>14.544438788999999</v>
      </c>
      <c r="T367" s="15">
        <v>2.0223397865999999</v>
      </c>
      <c r="U367" s="15">
        <v>6.2957961174000001</v>
      </c>
      <c r="V367" s="15">
        <v>0</v>
      </c>
      <c r="W367" s="15">
        <v>4.4000000000000004</v>
      </c>
      <c r="X367" s="15">
        <v>0</v>
      </c>
      <c r="Y367" s="15">
        <v>2.3167722651</v>
      </c>
      <c r="Z367" s="15">
        <v>6</v>
      </c>
      <c r="AA367" s="15">
        <v>0</v>
      </c>
      <c r="AB367" s="15">
        <v>4</v>
      </c>
      <c r="AC367" s="15">
        <v>16.8</v>
      </c>
      <c r="AD367" s="15">
        <v>14</v>
      </c>
      <c r="AE367" s="15">
        <v>10.4</v>
      </c>
      <c r="AF367" s="15">
        <v>0</v>
      </c>
      <c r="AG367" s="15">
        <v>0</v>
      </c>
      <c r="AH367" s="15">
        <v>3.9</v>
      </c>
      <c r="AI367" s="15">
        <v>0</v>
      </c>
      <c r="AJ367" s="15">
        <v>0</v>
      </c>
      <c r="AK367" s="15">
        <v>0</v>
      </c>
      <c r="AL367" s="15">
        <v>4.7</v>
      </c>
      <c r="AM367" s="13">
        <v>1.3</v>
      </c>
      <c r="AN367" s="13">
        <v>12.7</v>
      </c>
      <c r="AO367" s="13">
        <v>0</v>
      </c>
      <c r="AP367" s="13">
        <v>0</v>
      </c>
      <c r="AQ367" s="13">
        <v>2.8</v>
      </c>
      <c r="AR367" s="13">
        <v>1.4</v>
      </c>
      <c r="AS367" s="13">
        <v>11.4</v>
      </c>
      <c r="AT367" s="13">
        <v>19.399999999999999</v>
      </c>
      <c r="AU367" s="13">
        <v>13</v>
      </c>
      <c r="AV367" s="13">
        <v>2.2000000000000002</v>
      </c>
      <c r="AW367" s="13">
        <v>1.2</v>
      </c>
      <c r="AX367" s="13">
        <v>2.5</v>
      </c>
      <c r="AY367" s="14">
        <v>6</v>
      </c>
      <c r="AZ367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S2"/>
  <sheetViews>
    <sheetView workbookViewId="0">
      <selection activeCell="D2" sqref="D2:S2"/>
    </sheetView>
  </sheetViews>
  <sheetFormatPr baseColWidth="10" defaultColWidth="11" defaultRowHeight="14.25"/>
  <cols>
    <col min="3" max="3" width="19.5" customWidth="1"/>
  </cols>
  <sheetData>
    <row r="1" spans="1:19" ht="15">
      <c r="A1" s="6" t="s">
        <v>72</v>
      </c>
      <c r="B1" s="7" t="s">
        <v>3</v>
      </c>
      <c r="C1" s="8" t="s">
        <v>4</v>
      </c>
      <c r="D1" s="9" t="s">
        <v>5</v>
      </c>
      <c r="E1" s="8" t="s">
        <v>6</v>
      </c>
      <c r="F1" s="9" t="s">
        <v>7</v>
      </c>
      <c r="G1" s="8" t="s">
        <v>8</v>
      </c>
      <c r="H1" s="9" t="s">
        <v>9</v>
      </c>
      <c r="I1" s="8" t="s">
        <v>10</v>
      </c>
      <c r="J1" s="9" t="s">
        <v>11</v>
      </c>
      <c r="K1" s="8" t="s">
        <v>12</v>
      </c>
      <c r="L1" s="10" t="s">
        <v>13</v>
      </c>
      <c r="M1" s="11" t="s">
        <v>14</v>
      </c>
      <c r="N1" s="10" t="s">
        <v>15</v>
      </c>
      <c r="O1" s="11" t="s">
        <v>16</v>
      </c>
      <c r="P1" s="12" t="s">
        <v>17</v>
      </c>
      <c r="Q1" s="11" t="s">
        <v>18</v>
      </c>
      <c r="R1" s="11" t="s">
        <v>19</v>
      </c>
      <c r="S1" s="11" t="s">
        <v>21</v>
      </c>
    </row>
    <row r="2" spans="1:19">
      <c r="A2" s="5" t="s">
        <v>73</v>
      </c>
      <c r="B2" s="4" t="s">
        <v>71</v>
      </c>
      <c r="C2" s="3" t="s">
        <v>20</v>
      </c>
      <c r="D2" s="53">
        <v>15239.864</v>
      </c>
      <c r="E2" s="53">
        <v>18598.214</v>
      </c>
      <c r="F2" s="53">
        <v>19798.214</v>
      </c>
      <c r="G2" s="53">
        <v>17456.97</v>
      </c>
      <c r="H2" s="53">
        <v>15950</v>
      </c>
      <c r="I2" s="53">
        <v>21030.434000000001</v>
      </c>
      <c r="J2" s="53">
        <v>23140.35</v>
      </c>
      <c r="K2" s="53">
        <v>17697.701000000001</v>
      </c>
      <c r="L2" s="53">
        <v>22059.649000000001</v>
      </c>
      <c r="M2" s="53">
        <v>23408.28</v>
      </c>
      <c r="N2" s="53">
        <v>25378.787</v>
      </c>
      <c r="O2" s="53">
        <v>16140.484</v>
      </c>
      <c r="P2" s="53">
        <v>18825</v>
      </c>
      <c r="Q2" s="53">
        <v>25470</v>
      </c>
      <c r="R2" s="53">
        <v>21404</v>
      </c>
      <c r="S2" s="53">
        <v>22721.341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19"/>
  <sheetViews>
    <sheetView zoomScale="80" zoomScaleNormal="80" workbookViewId="0">
      <pane ySplit="1" topLeftCell="A197" activePane="bottomLeft" state="frozen"/>
      <selection pane="bottomLeft" activeCell="U215" sqref="U215"/>
    </sheetView>
  </sheetViews>
  <sheetFormatPr baseColWidth="10" defaultColWidth="11" defaultRowHeight="14.25"/>
  <cols>
    <col min="1" max="1" width="7.875" customWidth="1"/>
    <col min="5" max="52" width="6.375" customWidth="1"/>
  </cols>
  <sheetData>
    <row r="1" spans="1:52">
      <c r="E1">
        <v>1965</v>
      </c>
      <c r="F1">
        <v>1966</v>
      </c>
      <c r="G1">
        <v>1967</v>
      </c>
      <c r="H1">
        <v>1968</v>
      </c>
      <c r="I1">
        <v>1969</v>
      </c>
      <c r="J1">
        <v>1970</v>
      </c>
      <c r="K1">
        <v>1971</v>
      </c>
      <c r="L1">
        <v>1972</v>
      </c>
      <c r="M1">
        <v>1973</v>
      </c>
      <c r="N1">
        <v>1974</v>
      </c>
      <c r="O1">
        <v>1975</v>
      </c>
      <c r="P1">
        <v>1976</v>
      </c>
      <c r="Q1">
        <v>1977</v>
      </c>
      <c r="R1">
        <v>1978</v>
      </c>
      <c r="S1">
        <v>1979</v>
      </c>
      <c r="T1">
        <v>1980</v>
      </c>
      <c r="U1">
        <v>1981</v>
      </c>
      <c r="V1">
        <v>1982</v>
      </c>
      <c r="W1">
        <v>1983</v>
      </c>
      <c r="X1">
        <v>1984</v>
      </c>
      <c r="Y1">
        <v>1985</v>
      </c>
      <c r="Z1">
        <v>1986</v>
      </c>
      <c r="AA1">
        <v>1987</v>
      </c>
      <c r="AB1">
        <v>1988</v>
      </c>
      <c r="AC1">
        <v>1989</v>
      </c>
      <c r="AD1">
        <v>1990</v>
      </c>
      <c r="AE1">
        <v>1991</v>
      </c>
      <c r="AF1">
        <v>1992</v>
      </c>
      <c r="AG1">
        <v>1993</v>
      </c>
      <c r="AH1">
        <v>1994</v>
      </c>
      <c r="AI1">
        <v>1995</v>
      </c>
      <c r="AJ1">
        <v>1996</v>
      </c>
      <c r="AK1">
        <v>1997</v>
      </c>
      <c r="AL1">
        <v>1998</v>
      </c>
      <c r="AM1">
        <v>1999</v>
      </c>
      <c r="AN1">
        <v>2000</v>
      </c>
      <c r="AO1">
        <v>2001</v>
      </c>
      <c r="AP1">
        <v>2002</v>
      </c>
      <c r="AQ1">
        <v>2003</v>
      </c>
      <c r="AR1">
        <v>2004</v>
      </c>
      <c r="AS1">
        <v>2005</v>
      </c>
      <c r="AT1">
        <v>2006</v>
      </c>
      <c r="AU1">
        <v>2007</v>
      </c>
      <c r="AV1">
        <v>2008</v>
      </c>
      <c r="AW1">
        <v>2009</v>
      </c>
      <c r="AX1">
        <v>2010</v>
      </c>
      <c r="AY1">
        <v>2011</v>
      </c>
      <c r="AZ1">
        <v>2012</v>
      </c>
    </row>
    <row r="2" spans="1:52">
      <c r="B2" t="s">
        <v>75</v>
      </c>
    </row>
    <row r="3" spans="1:52">
      <c r="B3" s="25" t="s">
        <v>76</v>
      </c>
      <c r="C3" s="25" t="s">
        <v>77</v>
      </c>
      <c r="D3" s="25" t="s">
        <v>74</v>
      </c>
    </row>
    <row r="5" spans="1:52" ht="15">
      <c r="C5" s="25">
        <v>-1</v>
      </c>
      <c r="E5" s="26"/>
    </row>
    <row r="6" spans="1:52" ht="15">
      <c r="A6" s="21">
        <v>40848</v>
      </c>
      <c r="B6">
        <v>213</v>
      </c>
      <c r="C6">
        <v>0</v>
      </c>
      <c r="D6" s="21">
        <v>40848</v>
      </c>
      <c r="E6" s="46">
        <f>IF(Precipitaciones!D307&lt;2.5,0,IF(Precipitaciones!D307&gt;60,60,Precipitaciones!D307))</f>
        <v>0</v>
      </c>
      <c r="F6" s="46">
        <f>IF(Precipitaciones!E307&lt;2.5,0,IF(Precipitaciones!E307&gt;60,60,Precipitaciones!E307))</f>
        <v>0</v>
      </c>
      <c r="G6" s="46">
        <f>IF(Precipitaciones!F307&lt;2.5,0,IF(Precipitaciones!F307&gt;60,60,Precipitaciones!F307))</f>
        <v>0</v>
      </c>
      <c r="H6" s="46">
        <f>IF(Precipitaciones!G307&lt;2.5,0,IF(Precipitaciones!G307&gt;60,60,Precipitaciones!G307))</f>
        <v>0</v>
      </c>
      <c r="I6" s="46">
        <f>IF(Precipitaciones!H307&lt;2.5,0,IF(Precipitaciones!H307&gt;60,60,Precipitaciones!H307))</f>
        <v>5</v>
      </c>
      <c r="J6" s="46">
        <f>IF(Precipitaciones!I307&lt;2.5,0,IF(Precipitaciones!I307&gt;60,60,Precipitaciones!I307))</f>
        <v>0</v>
      </c>
      <c r="K6" s="46">
        <f>IF(Precipitaciones!J307&lt;2.5,0,IF(Precipitaciones!J307&gt;60,60,Precipitaciones!J307))</f>
        <v>0</v>
      </c>
      <c r="L6" s="46">
        <f>IF(Precipitaciones!K307&lt;2.5,0,IF(Precipitaciones!K307&gt;60,60,Precipitaciones!K307))</f>
        <v>0</v>
      </c>
      <c r="M6" s="46">
        <f>IF(Precipitaciones!L307&lt;2.5,0,IF(Precipitaciones!L307&gt;60,60,Precipitaciones!L307))</f>
        <v>0</v>
      </c>
      <c r="N6" s="46">
        <f>IF(Precipitaciones!M307&lt;2.5,0,IF(Precipitaciones!M307&gt;60,60,Precipitaciones!M307))</f>
        <v>0</v>
      </c>
      <c r="O6" s="46">
        <f>IF(Precipitaciones!N307&lt;2.5,0,IF(Precipitaciones!N307&gt;60,60,Precipitaciones!N307))</f>
        <v>0</v>
      </c>
      <c r="P6" s="46">
        <f>IF(Precipitaciones!O307&lt;2.5,0,IF(Precipitaciones!O307&gt;60,60,Precipitaciones!O307))</f>
        <v>0</v>
      </c>
      <c r="Q6" s="46">
        <f>IF(Precipitaciones!P307&lt;2.5,0,IF(Precipitaciones!P307&gt;60,60,Precipitaciones!P307))</f>
        <v>0</v>
      </c>
      <c r="R6" s="46">
        <f>IF(Precipitaciones!Q307&lt;2.5,0,IF(Precipitaciones!Q307&gt;60,60,Precipitaciones!Q307))</f>
        <v>0</v>
      </c>
      <c r="S6" s="46">
        <f>IF(Precipitaciones!R307&lt;2.5,0,IF(Precipitaciones!R307&gt;60,60,Precipitaciones!R307))</f>
        <v>25.6</v>
      </c>
      <c r="T6" s="46">
        <f>IF(Precipitaciones!S307&lt;2.5,0,IF(Precipitaciones!S307&gt;60,60,Precipitaciones!S307))</f>
        <v>0</v>
      </c>
      <c r="U6" s="46">
        <f>IF(Precipitaciones!T307&lt;2.5,0,IF(Precipitaciones!T307&gt;60,60,Precipitaciones!T307))</f>
        <v>5.2827199949999999</v>
      </c>
      <c r="V6" s="46">
        <f>IF(Precipitaciones!U307&lt;2.5,0,IF(Precipitaciones!U307&gt;60,60,Precipitaciones!U307))</f>
        <v>0</v>
      </c>
      <c r="W6" s="46">
        <f>IF(Precipitaciones!V307&lt;2.5,0,IF(Precipitaciones!V307&gt;60,60,Precipitaciones!V307))</f>
        <v>0</v>
      </c>
      <c r="X6" s="46">
        <f>IF(Precipitaciones!W307&lt;2.5,0,IF(Precipitaciones!W307&gt;60,60,Precipitaciones!W307))</f>
        <v>0</v>
      </c>
      <c r="Y6" s="46">
        <f>IF(Precipitaciones!X307&lt;2.5,0,IF(Precipitaciones!X307&gt;60,60,Precipitaciones!X307))</f>
        <v>22</v>
      </c>
      <c r="Z6" s="46">
        <f>IF(Precipitaciones!Y307&lt;2.5,0,IF(Precipitaciones!Y307&gt;60,60,Precipitaciones!Y307))</f>
        <v>3.1048065005999996</v>
      </c>
      <c r="AA6" s="46">
        <f>IF(Precipitaciones!Z307&lt;2.5,0,IF(Precipitaciones!Z307&gt;60,60,Precipitaciones!Z307))</f>
        <v>0</v>
      </c>
      <c r="AB6" s="46">
        <f>IF(Precipitaciones!AA307&lt;2.5,0,IF(Precipitaciones!AA307&gt;60,60,Precipitaciones!AA307))</f>
        <v>0</v>
      </c>
      <c r="AC6" s="46">
        <f>IF(Precipitaciones!AB307&lt;2.5,0,IF(Precipitaciones!AB307&gt;60,60,Precipitaciones!AB307))</f>
        <v>0</v>
      </c>
      <c r="AD6" s="46">
        <f>IF(Precipitaciones!AC307&lt;2.5,0,IF(Precipitaciones!AC307&gt;60,60,Precipitaciones!AC307))</f>
        <v>0</v>
      </c>
      <c r="AE6" s="46">
        <f>IF(Precipitaciones!AD307&lt;2.5,0,IF(Precipitaciones!AD307&gt;60,60,Precipitaciones!AD307))</f>
        <v>0</v>
      </c>
      <c r="AF6" s="46">
        <f>IF(Precipitaciones!AE307&lt;2.5,0,IF(Precipitaciones!AE307&gt;60,60,Precipitaciones!AE307))</f>
        <v>0</v>
      </c>
      <c r="AG6" s="46">
        <f>IF(Precipitaciones!AF307&lt;2.5,0,IF(Precipitaciones!AF307&gt;60,60,Precipitaciones!AF307))</f>
        <v>0</v>
      </c>
      <c r="AH6" s="46">
        <f>IF(Precipitaciones!AG307&lt;2.5,0,IF(Precipitaciones!AG307&gt;60,60,Precipitaciones!AG307))</f>
        <v>0</v>
      </c>
      <c r="AI6" s="46">
        <f>IF(Precipitaciones!AH307&lt;2.5,0,IF(Precipitaciones!AH307&gt;60,60,Precipitaciones!AH307))</f>
        <v>0</v>
      </c>
      <c r="AJ6" s="46">
        <f>IF(Precipitaciones!AI307&lt;2.5,0,IF(Precipitaciones!AI307&gt;60,60,Precipitaciones!AI307))</f>
        <v>0</v>
      </c>
      <c r="AK6" s="46">
        <f>IF(Precipitaciones!AJ307&lt;2.5,0,IF(Precipitaciones!AJ307&gt;60,60,Precipitaciones!AJ307))</f>
        <v>0</v>
      </c>
      <c r="AL6" s="46">
        <f>IF(Precipitaciones!AK307&lt;2.5,0,IF(Precipitaciones!AK307&gt;60,60,Precipitaciones!AK307))</f>
        <v>13.3</v>
      </c>
      <c r="AM6" s="46">
        <f>IF(Precipitaciones!AL307&lt;2.5,0,IF(Precipitaciones!AL307&gt;60,60,Precipitaciones!AL307))</f>
        <v>0</v>
      </c>
      <c r="AN6" s="46">
        <f>IF(Precipitaciones!AM307&lt;2.5,0,IF(Precipitaciones!AM307&gt;60,60,Precipitaciones!AM307))</f>
        <v>0</v>
      </c>
      <c r="AO6" s="46">
        <f>IF(Precipitaciones!AN307&lt;2.5,0,IF(Precipitaciones!AN307&gt;60,60,Precipitaciones!AN307))</f>
        <v>0</v>
      </c>
      <c r="AP6" s="46">
        <f>IF(Precipitaciones!AO307&lt;2.5,0,IF(Precipitaciones!AO307&gt;60,60,Precipitaciones!AO307))</f>
        <v>6.1</v>
      </c>
      <c r="AQ6" s="46">
        <f>IF(Precipitaciones!AP307&lt;2.5,0,IF(Precipitaciones!AP307&gt;60,60,Precipitaciones!AP307))</f>
        <v>0</v>
      </c>
      <c r="AR6" s="46">
        <f>IF(Precipitaciones!AQ307&lt;2.5,0,IF(Precipitaciones!AQ307&gt;60,60,Precipitaciones!AQ307))</f>
        <v>0</v>
      </c>
      <c r="AS6" s="46">
        <f>IF(Precipitaciones!AR307&lt;2.5,0,IF(Precipitaciones!AR307&gt;60,60,Precipitaciones!AR307))</f>
        <v>5.8</v>
      </c>
      <c r="AT6" s="46">
        <f>IF(Precipitaciones!AS307&lt;2.5,0,IF(Precipitaciones!AS307&gt;60,60,Precipitaciones!AS307))</f>
        <v>0</v>
      </c>
      <c r="AU6" s="46">
        <f>IF(Precipitaciones!AT307&lt;2.5,0,IF(Precipitaciones!AT307&gt;60,60,Precipitaciones!AT307))</f>
        <v>0</v>
      </c>
      <c r="AV6" s="46">
        <f>IF(Precipitaciones!AU307&lt;2.5,0,IF(Precipitaciones!AU307&gt;60,60,Precipitaciones!AU307))</f>
        <v>0</v>
      </c>
      <c r="AW6" s="46">
        <f>IF(Precipitaciones!AV307&lt;2.5,0,IF(Precipitaciones!AV307&gt;60,60,Precipitaciones!AV307))</f>
        <v>0</v>
      </c>
      <c r="AX6" s="46">
        <f>IF(Precipitaciones!AW307&lt;2.5,0,IF(Precipitaciones!AW307&gt;60,60,Precipitaciones!AW307))</f>
        <v>0</v>
      </c>
      <c r="AY6" s="46">
        <f>IF(Precipitaciones!AX307&lt;2.5,0,IF(Precipitaciones!AX307&gt;60,60,Precipitaciones!AX307))</f>
        <v>0</v>
      </c>
      <c r="AZ6" s="46">
        <f>IF(Precipitaciones!AY307&lt;2.5,0,IF(Precipitaciones!AY307&gt;60,60,Precipitaciones!AY307))</f>
        <v>0</v>
      </c>
    </row>
    <row r="7" spans="1:52" ht="15">
      <c r="A7" s="21">
        <v>40849</v>
      </c>
      <c r="B7">
        <v>212</v>
      </c>
      <c r="C7">
        <v>1</v>
      </c>
      <c r="D7" s="21">
        <v>40849</v>
      </c>
      <c r="E7" s="46">
        <f>IF(Precipitaciones!D308&lt;2.5,0,IF(Precipitaciones!D308&gt;60,60,Precipitaciones!D308))</f>
        <v>11</v>
      </c>
      <c r="F7" s="46">
        <f>IF(Precipitaciones!E308&lt;2.5,0,IF(Precipitaciones!E308&gt;60,60,Precipitaciones!E308))</f>
        <v>0</v>
      </c>
      <c r="G7" s="46">
        <f>IF(Precipitaciones!F308&lt;2.5,0,IF(Precipitaciones!F308&gt;60,60,Precipitaciones!F308))</f>
        <v>15</v>
      </c>
      <c r="H7" s="46">
        <f>IF(Precipitaciones!G308&lt;2.5,0,IF(Precipitaciones!G308&gt;60,60,Precipitaciones!G308))</f>
        <v>0</v>
      </c>
      <c r="I7" s="46">
        <f>IF(Precipitaciones!H308&lt;2.5,0,IF(Precipitaciones!H308&gt;60,60,Precipitaciones!H308))</f>
        <v>0</v>
      </c>
      <c r="J7" s="46">
        <f>IF(Precipitaciones!I308&lt;2.5,0,IF(Precipitaciones!I308&gt;60,60,Precipitaciones!I308))</f>
        <v>0</v>
      </c>
      <c r="K7" s="46">
        <f>IF(Precipitaciones!J308&lt;2.5,0,IF(Precipitaciones!J308&gt;60,60,Precipitaciones!J308))</f>
        <v>12</v>
      </c>
      <c r="L7" s="46">
        <f>IF(Precipitaciones!K308&lt;2.5,0,IF(Precipitaciones!K308&gt;60,60,Precipitaciones!K308))</f>
        <v>2.5</v>
      </c>
      <c r="M7" s="46">
        <f>IF(Precipitaciones!L308&lt;2.5,0,IF(Precipitaciones!L308&gt;60,60,Precipitaciones!L308))</f>
        <v>7.7</v>
      </c>
      <c r="N7" s="46">
        <f>IF(Precipitaciones!M308&lt;2.5,0,IF(Precipitaciones!M308&gt;60,60,Precipitaciones!M308))</f>
        <v>0</v>
      </c>
      <c r="O7" s="46">
        <f>IF(Precipitaciones!N308&lt;2.5,0,IF(Precipitaciones!N308&gt;60,60,Precipitaciones!N308))</f>
        <v>0</v>
      </c>
      <c r="P7" s="46">
        <f>IF(Precipitaciones!O308&lt;2.5,0,IF(Precipitaciones!O308&gt;60,60,Precipitaciones!O308))</f>
        <v>0</v>
      </c>
      <c r="Q7" s="46">
        <f>IF(Precipitaciones!P308&lt;2.5,0,IF(Precipitaciones!P308&gt;60,60,Precipitaciones!P308))</f>
        <v>0</v>
      </c>
      <c r="R7" s="46">
        <f>IF(Precipitaciones!Q308&lt;2.5,0,IF(Precipitaciones!Q308&gt;60,60,Precipitaciones!Q308))</f>
        <v>0</v>
      </c>
      <c r="S7" s="46">
        <f>IF(Precipitaciones!R308&lt;2.5,0,IF(Precipitaciones!R308&gt;60,60,Precipitaciones!R308))</f>
        <v>0</v>
      </c>
      <c r="T7" s="46">
        <f>IF(Precipitaciones!S308&lt;2.5,0,IF(Precipitaciones!S308&gt;60,60,Precipitaciones!S308))</f>
        <v>0</v>
      </c>
      <c r="U7" s="46">
        <f>IF(Precipitaciones!T308&lt;2.5,0,IF(Precipitaciones!T308&gt;60,60,Precipitaciones!T308))</f>
        <v>4.1640263490000002</v>
      </c>
      <c r="V7" s="46">
        <f>IF(Precipitaciones!U308&lt;2.5,0,IF(Precipitaciones!U308&gt;60,60,Precipitaciones!U308))</f>
        <v>0</v>
      </c>
      <c r="W7" s="46">
        <f>IF(Precipitaciones!V308&lt;2.5,0,IF(Precipitaciones!V308&gt;60,60,Precipitaciones!V308))</f>
        <v>0</v>
      </c>
      <c r="X7" s="46">
        <f>IF(Precipitaciones!W308&lt;2.5,0,IF(Precipitaciones!W308&gt;60,60,Precipitaciones!W308))</f>
        <v>0</v>
      </c>
      <c r="Y7" s="46">
        <f>IF(Precipitaciones!X308&lt;2.5,0,IF(Precipitaciones!X308&gt;60,60,Precipitaciones!X308))</f>
        <v>0</v>
      </c>
      <c r="Z7" s="46">
        <f>IF(Precipitaciones!Y308&lt;2.5,0,IF(Precipitaciones!Y308&gt;60,60,Precipitaciones!Y308))</f>
        <v>0</v>
      </c>
      <c r="AA7" s="46">
        <f>IF(Precipitaciones!Z308&lt;2.5,0,IF(Precipitaciones!Z308&gt;60,60,Precipitaciones!Z308))</f>
        <v>0</v>
      </c>
      <c r="AB7" s="46">
        <f>IF(Precipitaciones!AA308&lt;2.5,0,IF(Precipitaciones!AA308&gt;60,60,Precipitaciones!AA308))</f>
        <v>0</v>
      </c>
      <c r="AC7" s="46">
        <f>IF(Precipitaciones!AB308&lt;2.5,0,IF(Precipitaciones!AB308&gt;60,60,Precipitaciones!AB308))</f>
        <v>0</v>
      </c>
      <c r="AD7" s="46">
        <f>IF(Precipitaciones!AC308&lt;2.5,0,IF(Precipitaciones!AC308&gt;60,60,Precipitaciones!AC308))</f>
        <v>3.2</v>
      </c>
      <c r="AE7" s="46">
        <f>IF(Precipitaciones!AD308&lt;2.5,0,IF(Precipitaciones!AD308&gt;60,60,Precipitaciones!AD308))</f>
        <v>0</v>
      </c>
      <c r="AF7" s="46">
        <f>IF(Precipitaciones!AE308&lt;2.5,0,IF(Precipitaciones!AE308&gt;60,60,Precipitaciones!AE308))</f>
        <v>0</v>
      </c>
      <c r="AG7" s="46">
        <f>IF(Precipitaciones!AF308&lt;2.5,0,IF(Precipitaciones!AF308&gt;60,60,Precipitaciones!AF308))</f>
        <v>0</v>
      </c>
      <c r="AH7" s="46">
        <f>IF(Precipitaciones!AG308&lt;2.5,0,IF(Precipitaciones!AG308&gt;60,60,Precipitaciones!AG308))</f>
        <v>0</v>
      </c>
      <c r="AI7" s="46">
        <f>IF(Precipitaciones!AH308&lt;2.5,0,IF(Precipitaciones!AH308&gt;60,60,Precipitaciones!AH308))</f>
        <v>2.5</v>
      </c>
      <c r="AJ7" s="46">
        <f>IF(Precipitaciones!AI308&lt;2.5,0,IF(Precipitaciones!AI308&gt;60,60,Precipitaciones!AI308))</f>
        <v>0</v>
      </c>
      <c r="AK7" s="46">
        <f>IF(Precipitaciones!AJ308&lt;2.5,0,IF(Precipitaciones!AJ308&gt;60,60,Precipitaciones!AJ308))</f>
        <v>0</v>
      </c>
      <c r="AL7" s="46">
        <f>IF(Precipitaciones!AK308&lt;2.5,0,IF(Precipitaciones!AK308&gt;60,60,Precipitaciones!AK308))</f>
        <v>11.6</v>
      </c>
      <c r="AM7" s="46">
        <f>IF(Precipitaciones!AL308&lt;2.5,0,IF(Precipitaciones!AL308&gt;60,60,Precipitaciones!AL308))</f>
        <v>0</v>
      </c>
      <c r="AN7" s="46">
        <f>IF(Precipitaciones!AM308&lt;2.5,0,IF(Precipitaciones!AM308&gt;60,60,Precipitaciones!AM308))</f>
        <v>0</v>
      </c>
      <c r="AO7" s="46">
        <f>IF(Precipitaciones!AN308&lt;2.5,0,IF(Precipitaciones!AN308&gt;60,60,Precipitaciones!AN308))</f>
        <v>0</v>
      </c>
      <c r="AP7" s="46">
        <f>IF(Precipitaciones!AO308&lt;2.5,0,IF(Precipitaciones!AO308&gt;60,60,Precipitaciones!AO308))</f>
        <v>0</v>
      </c>
      <c r="AQ7" s="46">
        <f>IF(Precipitaciones!AP308&lt;2.5,0,IF(Precipitaciones!AP308&gt;60,60,Precipitaciones!AP308))</f>
        <v>3.2</v>
      </c>
      <c r="AR7" s="46">
        <f>IF(Precipitaciones!AQ308&lt;2.5,0,IF(Precipitaciones!AQ308&gt;60,60,Precipitaciones!AQ308))</f>
        <v>0</v>
      </c>
      <c r="AS7" s="46">
        <f>IF(Precipitaciones!AR308&lt;2.5,0,IF(Precipitaciones!AR308&gt;60,60,Precipitaciones!AR308))</f>
        <v>0</v>
      </c>
      <c r="AT7" s="46">
        <f>IF(Precipitaciones!AS308&lt;2.5,0,IF(Precipitaciones!AS308&gt;60,60,Precipitaciones!AS308))</f>
        <v>0</v>
      </c>
      <c r="AU7" s="46">
        <f>IF(Precipitaciones!AT308&lt;2.5,0,IF(Precipitaciones!AT308&gt;60,60,Precipitaciones!AT308))</f>
        <v>0</v>
      </c>
      <c r="AV7" s="46">
        <f>IF(Precipitaciones!AU308&lt;2.5,0,IF(Precipitaciones!AU308&gt;60,60,Precipitaciones!AU308))</f>
        <v>0</v>
      </c>
      <c r="AW7" s="46">
        <f>IF(Precipitaciones!AV308&lt;2.5,0,IF(Precipitaciones!AV308&gt;60,60,Precipitaciones!AV308))</f>
        <v>0</v>
      </c>
      <c r="AX7" s="46">
        <f>IF(Precipitaciones!AW308&lt;2.5,0,IF(Precipitaciones!AW308&gt;60,60,Precipitaciones!AW308))</f>
        <v>0</v>
      </c>
      <c r="AY7" s="46">
        <f>IF(Precipitaciones!AX308&lt;2.5,0,IF(Precipitaciones!AX308&gt;60,60,Precipitaciones!AX308))</f>
        <v>0</v>
      </c>
      <c r="AZ7" s="46">
        <f>IF(Precipitaciones!AY308&lt;2.5,0,IF(Precipitaciones!AY308&gt;60,60,Precipitaciones!AY308))</f>
        <v>0</v>
      </c>
    </row>
    <row r="8" spans="1:52" ht="15">
      <c r="A8" s="21">
        <v>40850</v>
      </c>
      <c r="B8">
        <v>211</v>
      </c>
      <c r="C8">
        <v>2</v>
      </c>
      <c r="D8" s="21">
        <v>40850</v>
      </c>
      <c r="E8" s="46">
        <f>IF(Precipitaciones!D309&lt;2.5,0,IF(Precipitaciones!D309&gt;60,60,Precipitaciones!D309))</f>
        <v>9</v>
      </c>
      <c r="F8" s="46">
        <f>IF(Precipitaciones!E309&lt;2.5,0,IF(Precipitaciones!E309&gt;60,60,Precipitaciones!E309))</f>
        <v>3.5</v>
      </c>
      <c r="G8" s="46">
        <f>IF(Precipitaciones!F309&lt;2.5,0,IF(Precipitaciones!F309&gt;60,60,Precipitaciones!F309))</f>
        <v>5.5</v>
      </c>
      <c r="H8" s="46">
        <f>IF(Precipitaciones!G309&lt;2.5,0,IF(Precipitaciones!G309&gt;60,60,Precipitaciones!G309))</f>
        <v>0</v>
      </c>
      <c r="I8" s="46">
        <f>IF(Precipitaciones!H309&lt;2.5,0,IF(Precipitaciones!H309&gt;60,60,Precipitaciones!H309))</f>
        <v>2.5</v>
      </c>
      <c r="J8" s="46">
        <f>IF(Precipitaciones!I309&lt;2.5,0,IF(Precipitaciones!I309&gt;60,60,Precipitaciones!I309))</f>
        <v>0</v>
      </c>
      <c r="K8" s="46">
        <f>IF(Precipitaciones!J309&lt;2.5,0,IF(Precipitaciones!J309&gt;60,60,Precipitaciones!J309))</f>
        <v>0</v>
      </c>
      <c r="L8" s="46">
        <f>IF(Precipitaciones!K309&lt;2.5,0,IF(Precipitaciones!K309&gt;60,60,Precipitaciones!K309))</f>
        <v>0</v>
      </c>
      <c r="M8" s="46">
        <f>IF(Precipitaciones!L309&lt;2.5,0,IF(Precipitaciones!L309&gt;60,60,Precipitaciones!L309))</f>
        <v>0</v>
      </c>
      <c r="N8" s="46">
        <f>IF(Precipitaciones!M309&lt;2.5,0,IF(Precipitaciones!M309&gt;60,60,Precipitaciones!M309))</f>
        <v>0</v>
      </c>
      <c r="O8" s="46">
        <f>IF(Precipitaciones!N309&lt;2.5,0,IF(Precipitaciones!N309&gt;60,60,Precipitaciones!N309))</f>
        <v>0</v>
      </c>
      <c r="P8" s="46">
        <f>IF(Precipitaciones!O309&lt;2.5,0,IF(Precipitaciones!O309&gt;60,60,Precipitaciones!O309))</f>
        <v>0</v>
      </c>
      <c r="Q8" s="46">
        <f>IF(Precipitaciones!P309&lt;2.5,0,IF(Precipitaciones!P309&gt;60,60,Precipitaciones!P309))</f>
        <v>0</v>
      </c>
      <c r="R8" s="46">
        <f>IF(Precipitaciones!Q309&lt;2.5,0,IF(Precipitaciones!Q309&gt;60,60,Precipitaciones!Q309))</f>
        <v>0</v>
      </c>
      <c r="S8" s="46">
        <f>IF(Precipitaciones!R309&lt;2.5,0,IF(Precipitaciones!R309&gt;60,60,Precipitaciones!R309))</f>
        <v>0</v>
      </c>
      <c r="T8" s="46">
        <f>IF(Precipitaciones!S309&lt;2.5,0,IF(Precipitaciones!S309&gt;60,60,Precipitaciones!S309))</f>
        <v>0</v>
      </c>
      <c r="U8" s="46">
        <f>IF(Precipitaciones!T309&lt;2.5,0,IF(Precipitaciones!T309&gt;60,60,Precipitaciones!T309))</f>
        <v>0</v>
      </c>
      <c r="V8" s="46">
        <f>IF(Precipitaciones!U309&lt;2.5,0,IF(Precipitaciones!U309&gt;60,60,Precipitaciones!U309))</f>
        <v>0</v>
      </c>
      <c r="W8" s="46">
        <f>IF(Precipitaciones!V309&lt;2.5,0,IF(Precipitaciones!V309&gt;60,60,Precipitaciones!V309))</f>
        <v>0</v>
      </c>
      <c r="X8" s="46">
        <f>IF(Precipitaciones!W309&lt;2.5,0,IF(Precipitaciones!W309&gt;60,60,Precipitaciones!W309))</f>
        <v>0</v>
      </c>
      <c r="Y8" s="46">
        <f>IF(Precipitaciones!X309&lt;2.5,0,IF(Precipitaciones!X309&gt;60,60,Precipitaciones!X309))</f>
        <v>60</v>
      </c>
      <c r="Z8" s="46">
        <f>IF(Precipitaciones!Y309&lt;2.5,0,IF(Precipitaciones!Y309&gt;60,60,Precipitaciones!Y309))</f>
        <v>0</v>
      </c>
      <c r="AA8" s="46">
        <f>IF(Precipitaciones!Z309&lt;2.5,0,IF(Precipitaciones!Z309&gt;60,60,Precipitaciones!Z309))</f>
        <v>21</v>
      </c>
      <c r="AB8" s="46">
        <f>IF(Precipitaciones!AA309&lt;2.5,0,IF(Precipitaciones!AA309&gt;60,60,Precipitaciones!AA309))</f>
        <v>0</v>
      </c>
      <c r="AC8" s="46">
        <f>IF(Precipitaciones!AB309&lt;2.5,0,IF(Precipitaciones!AB309&gt;60,60,Precipitaciones!AB309))</f>
        <v>0</v>
      </c>
      <c r="AD8" s="46">
        <f>IF(Precipitaciones!AC309&lt;2.5,0,IF(Precipitaciones!AC309&gt;60,60,Precipitaciones!AC309))</f>
        <v>0</v>
      </c>
      <c r="AE8" s="46">
        <f>IF(Precipitaciones!AD309&lt;2.5,0,IF(Precipitaciones!AD309&gt;60,60,Precipitaciones!AD309))</f>
        <v>0</v>
      </c>
      <c r="AF8" s="46">
        <f>IF(Precipitaciones!AE309&lt;2.5,0,IF(Precipitaciones!AE309&gt;60,60,Precipitaciones!AE309))</f>
        <v>0</v>
      </c>
      <c r="AG8" s="46">
        <f>IF(Precipitaciones!AF309&lt;2.5,0,IF(Precipitaciones!AF309&gt;60,60,Precipitaciones!AF309))</f>
        <v>0</v>
      </c>
      <c r="AH8" s="46">
        <f>IF(Precipitaciones!AG309&lt;2.5,0,IF(Precipitaciones!AG309&gt;60,60,Precipitaciones!AG309))</f>
        <v>0</v>
      </c>
      <c r="AI8" s="46">
        <f>IF(Precipitaciones!AH309&lt;2.5,0,IF(Precipitaciones!AH309&gt;60,60,Precipitaciones!AH309))</f>
        <v>0</v>
      </c>
      <c r="AJ8" s="46">
        <f>IF(Precipitaciones!AI309&lt;2.5,0,IF(Precipitaciones!AI309&gt;60,60,Precipitaciones!AI309))</f>
        <v>0</v>
      </c>
      <c r="AK8" s="46">
        <f>IF(Precipitaciones!AJ309&lt;2.5,0,IF(Precipitaciones!AJ309&gt;60,60,Precipitaciones!AJ309))</f>
        <v>0</v>
      </c>
      <c r="AL8" s="46">
        <f>IF(Precipitaciones!AK309&lt;2.5,0,IF(Precipitaciones!AK309&gt;60,60,Precipitaciones!AK309))</f>
        <v>8.3000000000000007</v>
      </c>
      <c r="AM8" s="46">
        <f>IF(Precipitaciones!AL309&lt;2.5,0,IF(Precipitaciones!AL309&gt;60,60,Precipitaciones!AL309))</f>
        <v>0</v>
      </c>
      <c r="AN8" s="46">
        <f>IF(Precipitaciones!AM309&lt;2.5,0,IF(Precipitaciones!AM309&gt;60,60,Precipitaciones!AM309))</f>
        <v>0</v>
      </c>
      <c r="AO8" s="46">
        <f>IF(Precipitaciones!AN309&lt;2.5,0,IF(Precipitaciones!AN309&gt;60,60,Precipitaciones!AN309))</f>
        <v>0</v>
      </c>
      <c r="AP8" s="46">
        <f>IF(Precipitaciones!AO309&lt;2.5,0,IF(Precipitaciones!AO309&gt;60,60,Precipitaciones!AO309))</f>
        <v>0</v>
      </c>
      <c r="AQ8" s="46">
        <f>IF(Precipitaciones!AP309&lt;2.5,0,IF(Precipitaciones!AP309&gt;60,60,Precipitaciones!AP309))</f>
        <v>0</v>
      </c>
      <c r="AR8" s="46">
        <f>IF(Precipitaciones!AQ309&lt;2.5,0,IF(Precipitaciones!AQ309&gt;60,60,Precipitaciones!AQ309))</f>
        <v>0</v>
      </c>
      <c r="AS8" s="46">
        <f>IF(Precipitaciones!AR309&lt;2.5,0,IF(Precipitaciones!AR309&gt;60,60,Precipitaciones!AR309))</f>
        <v>0</v>
      </c>
      <c r="AT8" s="46">
        <f>IF(Precipitaciones!AS309&lt;2.5,0,IF(Precipitaciones!AS309&gt;60,60,Precipitaciones!AS309))</f>
        <v>0</v>
      </c>
      <c r="AU8" s="46">
        <f>IF(Precipitaciones!AT309&lt;2.5,0,IF(Precipitaciones!AT309&gt;60,60,Precipitaciones!AT309))</f>
        <v>0</v>
      </c>
      <c r="AV8" s="46">
        <f>IF(Precipitaciones!AU309&lt;2.5,0,IF(Precipitaciones!AU309&gt;60,60,Precipitaciones!AU309))</f>
        <v>0</v>
      </c>
      <c r="AW8" s="46">
        <f>IF(Precipitaciones!AV309&lt;2.5,0,IF(Precipitaciones!AV309&gt;60,60,Precipitaciones!AV309))</f>
        <v>4.2</v>
      </c>
      <c r="AX8" s="46">
        <f>IF(Precipitaciones!AW309&lt;2.5,0,IF(Precipitaciones!AW309&gt;60,60,Precipitaciones!AW309))</f>
        <v>0</v>
      </c>
      <c r="AY8" s="46">
        <f>IF(Precipitaciones!AX309&lt;2.5,0,IF(Precipitaciones!AX309&gt;60,60,Precipitaciones!AX309))</f>
        <v>0</v>
      </c>
      <c r="AZ8" s="46">
        <f>IF(Precipitaciones!AY309&lt;2.5,0,IF(Precipitaciones!AY309&gt;60,60,Precipitaciones!AY309))</f>
        <v>0</v>
      </c>
    </row>
    <row r="9" spans="1:52" ht="15">
      <c r="A9" s="21">
        <v>40851</v>
      </c>
      <c r="B9">
        <v>210</v>
      </c>
      <c r="C9">
        <v>3</v>
      </c>
      <c r="D9" s="21">
        <v>40851</v>
      </c>
      <c r="E9" s="46">
        <f>IF(Precipitaciones!D310&lt;2.5,0,IF(Precipitaciones!D310&gt;60,60,Precipitaciones!D310))</f>
        <v>0</v>
      </c>
      <c r="F9" s="46">
        <f>IF(Precipitaciones!E310&lt;2.5,0,IF(Precipitaciones!E310&gt;60,60,Precipitaciones!E310))</f>
        <v>0</v>
      </c>
      <c r="G9" s="46">
        <f>IF(Precipitaciones!F310&lt;2.5,0,IF(Precipitaciones!F310&gt;60,60,Precipitaciones!F310))</f>
        <v>0</v>
      </c>
      <c r="H9" s="46">
        <f>IF(Precipitaciones!G310&lt;2.5,0,IF(Precipitaciones!G310&gt;60,60,Precipitaciones!G310))</f>
        <v>0</v>
      </c>
      <c r="I9" s="46">
        <f>IF(Precipitaciones!H310&lt;2.5,0,IF(Precipitaciones!H310&gt;60,60,Precipitaciones!H310))</f>
        <v>12.3</v>
      </c>
      <c r="J9" s="46">
        <f>IF(Precipitaciones!I310&lt;2.5,0,IF(Precipitaciones!I310&gt;60,60,Precipitaciones!I310))</f>
        <v>0</v>
      </c>
      <c r="K9" s="46">
        <f>IF(Precipitaciones!J310&lt;2.5,0,IF(Precipitaciones!J310&gt;60,60,Precipitaciones!J310))</f>
        <v>0</v>
      </c>
      <c r="L9" s="46">
        <f>IF(Precipitaciones!K310&lt;2.5,0,IF(Precipitaciones!K310&gt;60,60,Precipitaciones!K310))</f>
        <v>0</v>
      </c>
      <c r="M9" s="46">
        <f>IF(Precipitaciones!L310&lt;2.5,0,IF(Precipitaciones!L310&gt;60,60,Precipitaciones!L310))</f>
        <v>2.6</v>
      </c>
      <c r="N9" s="46">
        <f>IF(Precipitaciones!M310&lt;2.5,0,IF(Precipitaciones!M310&gt;60,60,Precipitaciones!M310))</f>
        <v>0</v>
      </c>
      <c r="O9" s="46">
        <f>IF(Precipitaciones!N310&lt;2.5,0,IF(Precipitaciones!N310&gt;60,60,Precipitaciones!N310))</f>
        <v>0</v>
      </c>
      <c r="P9" s="46">
        <f>IF(Precipitaciones!O310&lt;2.5,0,IF(Precipitaciones!O310&gt;60,60,Precipitaciones!O310))</f>
        <v>0</v>
      </c>
      <c r="Q9" s="46">
        <f>IF(Precipitaciones!P310&lt;2.5,0,IF(Precipitaciones!P310&gt;60,60,Precipitaciones!P310))</f>
        <v>0</v>
      </c>
      <c r="R9" s="46">
        <f>IF(Precipitaciones!Q310&lt;2.5,0,IF(Precipitaciones!Q310&gt;60,60,Precipitaciones!Q310))</f>
        <v>4.5</v>
      </c>
      <c r="S9" s="46">
        <f>IF(Precipitaciones!R310&lt;2.5,0,IF(Precipitaciones!R310&gt;60,60,Precipitaciones!R310))</f>
        <v>6.7</v>
      </c>
      <c r="T9" s="46">
        <f>IF(Precipitaciones!S310&lt;2.5,0,IF(Precipitaciones!S310&gt;60,60,Precipitaciones!S310))</f>
        <v>0</v>
      </c>
      <c r="U9" s="46">
        <f>IF(Precipitaciones!T310&lt;2.5,0,IF(Precipitaciones!T310&gt;60,60,Precipitaciones!T310))</f>
        <v>4.2261759959999994</v>
      </c>
      <c r="V9" s="46">
        <f>IF(Precipitaciones!U310&lt;2.5,0,IF(Precipitaciones!U310&gt;60,60,Precipitaciones!U310))</f>
        <v>0</v>
      </c>
      <c r="W9" s="46">
        <f>IF(Precipitaciones!V310&lt;2.5,0,IF(Precipitaciones!V310&gt;60,60,Precipitaciones!V310))</f>
        <v>0</v>
      </c>
      <c r="X9" s="46">
        <f>IF(Precipitaciones!W310&lt;2.5,0,IF(Precipitaciones!W310&gt;60,60,Precipitaciones!W310))</f>
        <v>2.5</v>
      </c>
      <c r="Y9" s="46">
        <f>IF(Precipitaciones!X310&lt;2.5,0,IF(Precipitaciones!X310&gt;60,60,Precipitaciones!X310))</f>
        <v>20.5</v>
      </c>
      <c r="Z9" s="46">
        <f>IF(Precipitaciones!Y310&lt;2.5,0,IF(Precipitaciones!Y310&gt;60,60,Precipitaciones!Y310))</f>
        <v>3.2317816439999998</v>
      </c>
      <c r="AA9" s="46">
        <f>IF(Precipitaciones!Z310&lt;2.5,0,IF(Precipitaciones!Z310&gt;60,60,Precipitaciones!Z310))</f>
        <v>5.5</v>
      </c>
      <c r="AB9" s="46">
        <f>IF(Precipitaciones!AA310&lt;2.5,0,IF(Precipitaciones!AA310&gt;60,60,Precipitaciones!AA310))</f>
        <v>4</v>
      </c>
      <c r="AC9" s="46">
        <f>IF(Precipitaciones!AB310&lt;2.5,0,IF(Precipitaciones!AB310&gt;60,60,Precipitaciones!AB310))</f>
        <v>0</v>
      </c>
      <c r="AD9" s="46">
        <f>IF(Precipitaciones!AC310&lt;2.5,0,IF(Precipitaciones!AC310&gt;60,60,Precipitaciones!AC310))</f>
        <v>0</v>
      </c>
      <c r="AE9" s="46">
        <f>IF(Precipitaciones!AD310&lt;2.5,0,IF(Precipitaciones!AD310&gt;60,60,Precipitaciones!AD310))</f>
        <v>0</v>
      </c>
      <c r="AF9" s="46">
        <f>IF(Precipitaciones!AE310&lt;2.5,0,IF(Precipitaciones!AE310&gt;60,60,Precipitaciones!AE310))</f>
        <v>0</v>
      </c>
      <c r="AG9" s="46">
        <f>IF(Precipitaciones!AF310&lt;2.5,0,IF(Precipitaciones!AF310&gt;60,60,Precipitaciones!AF310))</f>
        <v>0</v>
      </c>
      <c r="AH9" s="46">
        <f>IF(Precipitaciones!AG310&lt;2.5,0,IF(Precipitaciones!AG310&gt;60,60,Precipitaciones!AG310))</f>
        <v>0</v>
      </c>
      <c r="AI9" s="46">
        <f>IF(Precipitaciones!AH310&lt;2.5,0,IF(Precipitaciones!AH310&gt;60,60,Precipitaciones!AH310))</f>
        <v>0</v>
      </c>
      <c r="AJ9" s="46">
        <f>IF(Precipitaciones!AI310&lt;2.5,0,IF(Precipitaciones!AI310&gt;60,60,Precipitaciones!AI310))</f>
        <v>0</v>
      </c>
      <c r="AK9" s="46">
        <f>IF(Precipitaciones!AJ310&lt;2.5,0,IF(Precipitaciones!AJ310&gt;60,60,Precipitaciones!AJ310))</f>
        <v>0</v>
      </c>
      <c r="AL9" s="46">
        <f>IF(Precipitaciones!AK310&lt;2.5,0,IF(Precipitaciones!AK310&gt;60,60,Precipitaciones!AK310))</f>
        <v>9.6</v>
      </c>
      <c r="AM9" s="46">
        <f>IF(Precipitaciones!AL310&lt;2.5,0,IF(Precipitaciones!AL310&gt;60,60,Precipitaciones!AL310))</f>
        <v>0</v>
      </c>
      <c r="AN9" s="46">
        <f>IF(Precipitaciones!AM310&lt;2.5,0,IF(Precipitaciones!AM310&gt;60,60,Precipitaciones!AM310))</f>
        <v>0</v>
      </c>
      <c r="AO9" s="46">
        <f>IF(Precipitaciones!AN310&lt;2.5,0,IF(Precipitaciones!AN310&gt;60,60,Precipitaciones!AN310))</f>
        <v>0</v>
      </c>
      <c r="AP9" s="46">
        <f>IF(Precipitaciones!AO310&lt;2.5,0,IF(Precipitaciones!AO310&gt;60,60,Precipitaciones!AO310))</f>
        <v>0</v>
      </c>
      <c r="AQ9" s="46">
        <f>IF(Precipitaciones!AP310&lt;2.5,0,IF(Precipitaciones!AP310&gt;60,60,Precipitaciones!AP310))</f>
        <v>0</v>
      </c>
      <c r="AR9" s="46">
        <f>IF(Precipitaciones!AQ310&lt;2.5,0,IF(Precipitaciones!AQ310&gt;60,60,Precipitaciones!AQ310))</f>
        <v>0</v>
      </c>
      <c r="AS9" s="46">
        <f>IF(Precipitaciones!AR310&lt;2.5,0,IF(Precipitaciones!AR310&gt;60,60,Precipitaciones!AR310))</f>
        <v>0</v>
      </c>
      <c r="AT9" s="46">
        <f>IF(Precipitaciones!AS310&lt;2.5,0,IF(Precipitaciones!AS310&gt;60,60,Precipitaciones!AS310))</f>
        <v>0</v>
      </c>
      <c r="AU9" s="46">
        <f>IF(Precipitaciones!AT310&lt;2.5,0,IF(Precipitaciones!AT310&gt;60,60,Precipitaciones!AT310))</f>
        <v>5.4</v>
      </c>
      <c r="AV9" s="46">
        <f>IF(Precipitaciones!AU310&lt;2.5,0,IF(Precipitaciones!AU310&gt;60,60,Precipitaciones!AU310))</f>
        <v>0</v>
      </c>
      <c r="AW9" s="46">
        <f>IF(Precipitaciones!AV310&lt;2.5,0,IF(Precipitaciones!AV310&gt;60,60,Precipitaciones!AV310))</f>
        <v>0</v>
      </c>
      <c r="AX9" s="46">
        <f>IF(Precipitaciones!AW310&lt;2.5,0,IF(Precipitaciones!AW310&gt;60,60,Precipitaciones!AW310))</f>
        <v>0</v>
      </c>
      <c r="AY9" s="46">
        <f>IF(Precipitaciones!AX310&lt;2.5,0,IF(Precipitaciones!AX310&gt;60,60,Precipitaciones!AX310))</f>
        <v>0</v>
      </c>
      <c r="AZ9" s="46">
        <f>IF(Precipitaciones!AY310&lt;2.5,0,IF(Precipitaciones!AY310&gt;60,60,Precipitaciones!AY310))</f>
        <v>0</v>
      </c>
    </row>
    <row r="10" spans="1:52" ht="15">
      <c r="A10" s="21">
        <v>40852</v>
      </c>
      <c r="B10">
        <v>209</v>
      </c>
      <c r="C10">
        <v>4</v>
      </c>
      <c r="D10" s="21">
        <v>40852</v>
      </c>
      <c r="E10" s="46">
        <f>IF(Precipitaciones!D311&lt;2.5,0,IF(Precipitaciones!D311&gt;60,60,Precipitaciones!D311))</f>
        <v>0</v>
      </c>
      <c r="F10" s="46">
        <f>IF(Precipitaciones!E311&lt;2.5,0,IF(Precipitaciones!E311&gt;60,60,Precipitaciones!E311))</f>
        <v>0</v>
      </c>
      <c r="G10" s="46">
        <f>IF(Precipitaciones!F311&lt;2.5,0,IF(Precipitaciones!F311&gt;60,60,Precipitaciones!F311))</f>
        <v>5</v>
      </c>
      <c r="H10" s="46">
        <f>IF(Precipitaciones!G311&lt;2.5,0,IF(Precipitaciones!G311&gt;60,60,Precipitaciones!G311))</f>
        <v>0</v>
      </c>
      <c r="I10" s="46">
        <f>IF(Precipitaciones!H311&lt;2.5,0,IF(Precipitaciones!H311&gt;60,60,Precipitaciones!H311))</f>
        <v>9.8000000000000007</v>
      </c>
      <c r="J10" s="46">
        <f>IF(Precipitaciones!I311&lt;2.5,0,IF(Precipitaciones!I311&gt;60,60,Precipitaciones!I311))</f>
        <v>0</v>
      </c>
      <c r="K10" s="46">
        <f>IF(Precipitaciones!J311&lt;2.5,0,IF(Precipitaciones!J311&gt;60,60,Precipitaciones!J311))</f>
        <v>0</v>
      </c>
      <c r="L10" s="46">
        <f>IF(Precipitaciones!K311&lt;2.5,0,IF(Precipitaciones!K311&gt;60,60,Precipitaciones!K311))</f>
        <v>0</v>
      </c>
      <c r="M10" s="46">
        <f>IF(Precipitaciones!L311&lt;2.5,0,IF(Precipitaciones!L311&gt;60,60,Precipitaciones!L311))</f>
        <v>0</v>
      </c>
      <c r="N10" s="46">
        <f>IF(Precipitaciones!M311&lt;2.5,0,IF(Precipitaciones!M311&gt;60,60,Precipitaciones!M311))</f>
        <v>0</v>
      </c>
      <c r="O10" s="46">
        <f>IF(Precipitaciones!N311&lt;2.5,0,IF(Precipitaciones!N311&gt;60,60,Precipitaciones!N311))</f>
        <v>0</v>
      </c>
      <c r="P10" s="46">
        <f>IF(Precipitaciones!O311&lt;2.5,0,IF(Precipitaciones!O311&gt;60,60,Precipitaciones!O311))</f>
        <v>0</v>
      </c>
      <c r="Q10" s="46">
        <f>IF(Precipitaciones!P311&lt;2.5,0,IF(Precipitaciones!P311&gt;60,60,Precipitaciones!P311))</f>
        <v>0</v>
      </c>
      <c r="R10" s="46">
        <f>IF(Precipitaciones!Q311&lt;2.5,0,IF(Precipitaciones!Q311&gt;60,60,Precipitaciones!Q311))</f>
        <v>0</v>
      </c>
      <c r="S10" s="46">
        <f>IF(Precipitaciones!R311&lt;2.5,0,IF(Precipitaciones!R311&gt;60,60,Precipitaciones!R311))</f>
        <v>0</v>
      </c>
      <c r="T10" s="46">
        <f>IF(Precipitaciones!S311&lt;2.5,0,IF(Precipitaciones!S311&gt;60,60,Precipitaciones!S311))</f>
        <v>0</v>
      </c>
      <c r="U10" s="46">
        <f>IF(Precipitaciones!T311&lt;2.5,0,IF(Precipitaciones!T311&gt;60,60,Precipitaciones!T311))</f>
        <v>0</v>
      </c>
      <c r="V10" s="46">
        <f>IF(Precipitaciones!U311&lt;2.5,0,IF(Precipitaciones!U311&gt;60,60,Precipitaciones!U311))</f>
        <v>3.0278321599</v>
      </c>
      <c r="W10" s="46">
        <f>IF(Precipitaciones!V311&lt;2.5,0,IF(Precipitaciones!V311&gt;60,60,Precipitaciones!V311))</f>
        <v>10</v>
      </c>
      <c r="X10" s="46">
        <f>IF(Precipitaciones!W311&lt;2.5,0,IF(Precipitaciones!W311&gt;60,60,Precipitaciones!W311))</f>
        <v>0</v>
      </c>
      <c r="Y10" s="46">
        <f>IF(Precipitaciones!X311&lt;2.5,0,IF(Precipitaciones!X311&gt;60,60,Precipitaciones!X311))</f>
        <v>20.2</v>
      </c>
      <c r="Z10" s="46">
        <f>IF(Precipitaciones!Y311&lt;2.5,0,IF(Precipitaciones!Y311&gt;60,60,Precipitaciones!Y311))</f>
        <v>7.2782443709999995</v>
      </c>
      <c r="AA10" s="46">
        <f>IF(Precipitaciones!Z311&lt;2.5,0,IF(Precipitaciones!Z311&gt;60,60,Precipitaciones!Z311))</f>
        <v>0</v>
      </c>
      <c r="AB10" s="46">
        <f>IF(Precipitaciones!AA311&lt;2.5,0,IF(Precipitaciones!AA311&gt;60,60,Precipitaciones!AA311))</f>
        <v>0</v>
      </c>
      <c r="AC10" s="46">
        <f>IF(Precipitaciones!AB311&lt;2.5,0,IF(Precipitaciones!AB311&gt;60,60,Precipitaciones!AB311))</f>
        <v>0</v>
      </c>
      <c r="AD10" s="46">
        <f>IF(Precipitaciones!AC311&lt;2.5,0,IF(Precipitaciones!AC311&gt;60,60,Precipitaciones!AC311))</f>
        <v>5.4</v>
      </c>
      <c r="AE10" s="46">
        <f>IF(Precipitaciones!AD311&lt;2.5,0,IF(Precipitaciones!AD311&gt;60,60,Precipitaciones!AD311))</f>
        <v>12.5</v>
      </c>
      <c r="AF10" s="46">
        <f>IF(Precipitaciones!AE311&lt;2.5,0,IF(Precipitaciones!AE311&gt;60,60,Precipitaciones!AE311))</f>
        <v>0</v>
      </c>
      <c r="AG10" s="46">
        <f>IF(Precipitaciones!AF311&lt;2.5,0,IF(Precipitaciones!AF311&gt;60,60,Precipitaciones!AF311))</f>
        <v>0</v>
      </c>
      <c r="AH10" s="46">
        <f>IF(Precipitaciones!AG311&lt;2.5,0,IF(Precipitaciones!AG311&gt;60,60,Precipitaciones!AG311))</f>
        <v>0</v>
      </c>
      <c r="AI10" s="46">
        <f>IF(Precipitaciones!AH311&lt;2.5,0,IF(Precipitaciones!AH311&gt;60,60,Precipitaciones!AH311))</f>
        <v>0</v>
      </c>
      <c r="AJ10" s="46">
        <f>IF(Precipitaciones!AI311&lt;2.5,0,IF(Precipitaciones!AI311&gt;60,60,Precipitaciones!AI311))</f>
        <v>0</v>
      </c>
      <c r="AK10" s="46">
        <f>IF(Precipitaciones!AJ311&lt;2.5,0,IF(Precipitaciones!AJ311&gt;60,60,Precipitaciones!AJ311))</f>
        <v>19.100000000000001</v>
      </c>
      <c r="AL10" s="46">
        <f>IF(Precipitaciones!AK311&lt;2.5,0,IF(Precipitaciones!AK311&gt;60,60,Precipitaciones!AK311))</f>
        <v>0</v>
      </c>
      <c r="AM10" s="46">
        <f>IF(Precipitaciones!AL311&lt;2.5,0,IF(Precipitaciones!AL311&gt;60,60,Precipitaciones!AL311))</f>
        <v>0</v>
      </c>
      <c r="AN10" s="46">
        <f>IF(Precipitaciones!AM311&lt;2.5,0,IF(Precipitaciones!AM311&gt;60,60,Precipitaciones!AM311))</f>
        <v>0</v>
      </c>
      <c r="AO10" s="46">
        <f>IF(Precipitaciones!AN311&lt;2.5,0,IF(Precipitaciones!AN311&gt;60,60,Precipitaciones!AN311))</f>
        <v>0</v>
      </c>
      <c r="AP10" s="46">
        <f>IF(Precipitaciones!AO311&lt;2.5,0,IF(Precipitaciones!AO311&gt;60,60,Precipitaciones!AO311))</f>
        <v>4.2</v>
      </c>
      <c r="AQ10" s="46">
        <f>IF(Precipitaciones!AP311&lt;2.5,0,IF(Precipitaciones!AP311&gt;60,60,Precipitaciones!AP311))</f>
        <v>0</v>
      </c>
      <c r="AR10" s="46">
        <f>IF(Precipitaciones!AQ311&lt;2.5,0,IF(Precipitaciones!AQ311&gt;60,60,Precipitaciones!AQ311))</f>
        <v>0</v>
      </c>
      <c r="AS10" s="46">
        <f>IF(Precipitaciones!AR311&lt;2.5,0,IF(Precipitaciones!AR311&gt;60,60,Precipitaciones!AR311))</f>
        <v>0</v>
      </c>
      <c r="AT10" s="46">
        <f>IF(Precipitaciones!AS311&lt;2.5,0,IF(Precipitaciones!AS311&gt;60,60,Precipitaciones!AS311))</f>
        <v>0</v>
      </c>
      <c r="AU10" s="46">
        <f>IF(Precipitaciones!AT311&lt;2.5,0,IF(Precipitaciones!AT311&gt;60,60,Precipitaciones!AT311))</f>
        <v>6.7</v>
      </c>
      <c r="AV10" s="46">
        <f>IF(Precipitaciones!AU311&lt;2.5,0,IF(Precipitaciones!AU311&gt;60,60,Precipitaciones!AU311))</f>
        <v>0</v>
      </c>
      <c r="AW10" s="46">
        <f>IF(Precipitaciones!AV311&lt;2.5,0,IF(Precipitaciones!AV311&gt;60,60,Precipitaciones!AV311))</f>
        <v>4.8</v>
      </c>
      <c r="AX10" s="46">
        <f>IF(Precipitaciones!AW311&lt;2.5,0,IF(Precipitaciones!AW311&gt;60,60,Precipitaciones!AW311))</f>
        <v>4.9000000000000004</v>
      </c>
      <c r="AY10" s="46">
        <f>IF(Precipitaciones!AX311&lt;2.5,0,IF(Precipitaciones!AX311&gt;60,60,Precipitaciones!AX311))</f>
        <v>0</v>
      </c>
      <c r="AZ10" s="46">
        <f>IF(Precipitaciones!AY311&lt;2.5,0,IF(Precipitaciones!AY311&gt;60,60,Precipitaciones!AY311))</f>
        <v>0</v>
      </c>
    </row>
    <row r="11" spans="1:52" ht="15">
      <c r="A11" s="21">
        <v>40853</v>
      </c>
      <c r="B11">
        <v>208</v>
      </c>
      <c r="C11">
        <v>5</v>
      </c>
      <c r="D11" s="21">
        <v>40853</v>
      </c>
      <c r="E11" s="46">
        <f>IF(Precipitaciones!D312&lt;2.5,0,IF(Precipitaciones!D312&gt;60,60,Precipitaciones!D312))</f>
        <v>0</v>
      </c>
      <c r="F11" s="46">
        <f>IF(Precipitaciones!E312&lt;2.5,0,IF(Precipitaciones!E312&gt;60,60,Precipitaciones!E312))</f>
        <v>15</v>
      </c>
      <c r="G11" s="46">
        <f>IF(Precipitaciones!F312&lt;2.5,0,IF(Precipitaciones!F312&gt;60,60,Precipitaciones!F312))</f>
        <v>0</v>
      </c>
      <c r="H11" s="46">
        <f>IF(Precipitaciones!G312&lt;2.5,0,IF(Precipitaciones!G312&gt;60,60,Precipitaciones!G312))</f>
        <v>6</v>
      </c>
      <c r="I11" s="46">
        <f>IF(Precipitaciones!H312&lt;2.5,0,IF(Precipitaciones!H312&gt;60,60,Precipitaciones!H312))</f>
        <v>0</v>
      </c>
      <c r="J11" s="46">
        <f>IF(Precipitaciones!I312&lt;2.5,0,IF(Precipitaciones!I312&gt;60,60,Precipitaciones!I312))</f>
        <v>0</v>
      </c>
      <c r="K11" s="46">
        <f>IF(Precipitaciones!J312&lt;2.5,0,IF(Precipitaciones!J312&gt;60,60,Precipitaciones!J312))</f>
        <v>0</v>
      </c>
      <c r="L11" s="46">
        <f>IF(Precipitaciones!K312&lt;2.5,0,IF(Precipitaciones!K312&gt;60,60,Precipitaciones!K312))</f>
        <v>0</v>
      </c>
      <c r="M11" s="46">
        <f>IF(Precipitaciones!L312&lt;2.5,0,IF(Precipitaciones!L312&gt;60,60,Precipitaciones!L312))</f>
        <v>2.8</v>
      </c>
      <c r="N11" s="46">
        <f>IF(Precipitaciones!M312&lt;2.5,0,IF(Precipitaciones!M312&gt;60,60,Precipitaciones!M312))</f>
        <v>0</v>
      </c>
      <c r="O11" s="46">
        <f>IF(Precipitaciones!N312&lt;2.5,0,IF(Precipitaciones!N312&gt;60,60,Precipitaciones!N312))</f>
        <v>16.600000000000001</v>
      </c>
      <c r="P11" s="46">
        <f>IF(Precipitaciones!O312&lt;2.5,0,IF(Precipitaciones!O312&gt;60,60,Precipitaciones!O312))</f>
        <v>0</v>
      </c>
      <c r="Q11" s="46">
        <f>IF(Precipitaciones!P312&lt;2.5,0,IF(Precipitaciones!P312&gt;60,60,Precipitaciones!P312))</f>
        <v>0</v>
      </c>
      <c r="R11" s="46">
        <f>IF(Precipitaciones!Q312&lt;2.5,0,IF(Precipitaciones!Q312&gt;60,60,Precipitaciones!Q312))</f>
        <v>2.8</v>
      </c>
      <c r="S11" s="46">
        <f>IF(Precipitaciones!R312&lt;2.5,0,IF(Precipitaciones!R312&gt;60,60,Precipitaciones!R312))</f>
        <v>0</v>
      </c>
      <c r="T11" s="46">
        <f>IF(Precipitaciones!S312&lt;2.5,0,IF(Precipitaciones!S312&gt;60,60,Precipitaciones!S312))</f>
        <v>0</v>
      </c>
      <c r="U11" s="46">
        <f>IF(Precipitaciones!T312&lt;2.5,0,IF(Precipitaciones!T312&gt;60,60,Precipitaciones!T312))</f>
        <v>0</v>
      </c>
      <c r="V11" s="46">
        <f>IF(Precipitaciones!U312&lt;2.5,0,IF(Precipitaciones!U312&gt;60,60,Precipitaciones!U312))</f>
        <v>0</v>
      </c>
      <c r="W11" s="46">
        <f>IF(Precipitaciones!V312&lt;2.5,0,IF(Precipitaciones!V312&gt;60,60,Precipitaciones!V312))</f>
        <v>0</v>
      </c>
      <c r="X11" s="46">
        <f>IF(Precipitaciones!W312&lt;2.5,0,IF(Precipitaciones!W312&gt;60,60,Precipitaciones!W312))</f>
        <v>0</v>
      </c>
      <c r="Y11" s="46">
        <f>IF(Precipitaciones!X312&lt;2.5,0,IF(Precipitaciones!X312&gt;60,60,Precipitaciones!X312))</f>
        <v>0</v>
      </c>
      <c r="Z11" s="46">
        <f>IF(Precipitaciones!Y312&lt;2.5,0,IF(Precipitaciones!Y312&gt;60,60,Precipitaciones!Y312))</f>
        <v>9.8190184599999988</v>
      </c>
      <c r="AA11" s="46">
        <f>IF(Precipitaciones!Z312&lt;2.5,0,IF(Precipitaciones!Z312&gt;60,60,Precipitaciones!Z312))</f>
        <v>0</v>
      </c>
      <c r="AB11" s="46">
        <f>IF(Precipitaciones!AA312&lt;2.5,0,IF(Precipitaciones!AA312&gt;60,60,Precipitaciones!AA312))</f>
        <v>0</v>
      </c>
      <c r="AC11" s="46">
        <f>IF(Precipitaciones!AB312&lt;2.5,0,IF(Precipitaciones!AB312&gt;60,60,Precipitaciones!AB312))</f>
        <v>0</v>
      </c>
      <c r="AD11" s="46">
        <f>IF(Precipitaciones!AC312&lt;2.5,0,IF(Precipitaciones!AC312&gt;60,60,Precipitaciones!AC312))</f>
        <v>0</v>
      </c>
      <c r="AE11" s="46">
        <f>IF(Precipitaciones!AD312&lt;2.5,0,IF(Precipitaciones!AD312&gt;60,60,Precipitaciones!AD312))</f>
        <v>0</v>
      </c>
      <c r="AF11" s="46">
        <f>IF(Precipitaciones!AE312&lt;2.5,0,IF(Precipitaciones!AE312&gt;60,60,Precipitaciones!AE312))</f>
        <v>0</v>
      </c>
      <c r="AG11" s="46">
        <f>IF(Precipitaciones!AF312&lt;2.5,0,IF(Precipitaciones!AF312&gt;60,60,Precipitaciones!AF312))</f>
        <v>0</v>
      </c>
      <c r="AH11" s="46">
        <f>IF(Precipitaciones!AG312&lt;2.5,0,IF(Precipitaciones!AG312&gt;60,60,Precipitaciones!AG312))</f>
        <v>40.200000000000003</v>
      </c>
      <c r="AI11" s="46">
        <f>IF(Precipitaciones!AH312&lt;2.5,0,IF(Precipitaciones!AH312&gt;60,60,Precipitaciones!AH312))</f>
        <v>0</v>
      </c>
      <c r="AJ11" s="46">
        <f>IF(Precipitaciones!AI312&lt;2.5,0,IF(Precipitaciones!AI312&gt;60,60,Precipitaciones!AI312))</f>
        <v>0</v>
      </c>
      <c r="AK11" s="46">
        <f>IF(Precipitaciones!AJ312&lt;2.5,0,IF(Precipitaciones!AJ312&gt;60,60,Precipitaciones!AJ312))</f>
        <v>0</v>
      </c>
      <c r="AL11" s="46">
        <f>IF(Precipitaciones!AK312&lt;2.5,0,IF(Precipitaciones!AK312&gt;60,60,Precipitaciones!AK312))</f>
        <v>0</v>
      </c>
      <c r="AM11" s="46">
        <f>IF(Precipitaciones!AL312&lt;2.5,0,IF(Precipitaciones!AL312&gt;60,60,Precipitaciones!AL312))</f>
        <v>0</v>
      </c>
      <c r="AN11" s="46">
        <f>IF(Precipitaciones!AM312&lt;2.5,0,IF(Precipitaciones!AM312&gt;60,60,Precipitaciones!AM312))</f>
        <v>0</v>
      </c>
      <c r="AO11" s="46">
        <f>IF(Precipitaciones!AN312&lt;2.5,0,IF(Precipitaciones!AN312&gt;60,60,Precipitaciones!AN312))</f>
        <v>0</v>
      </c>
      <c r="AP11" s="46">
        <f>IF(Precipitaciones!AO312&lt;2.5,0,IF(Precipitaciones!AO312&gt;60,60,Precipitaciones!AO312))</f>
        <v>3</v>
      </c>
      <c r="AQ11" s="46">
        <f>IF(Precipitaciones!AP312&lt;2.5,0,IF(Precipitaciones!AP312&gt;60,60,Precipitaciones!AP312))</f>
        <v>0</v>
      </c>
      <c r="AR11" s="46">
        <f>IF(Precipitaciones!AQ312&lt;2.5,0,IF(Precipitaciones!AQ312&gt;60,60,Precipitaciones!AQ312))</f>
        <v>0</v>
      </c>
      <c r="AS11" s="46">
        <f>IF(Precipitaciones!AR312&lt;2.5,0,IF(Precipitaciones!AR312&gt;60,60,Precipitaciones!AR312))</f>
        <v>31.3</v>
      </c>
      <c r="AT11" s="46">
        <f>IF(Precipitaciones!AS312&lt;2.5,0,IF(Precipitaciones!AS312&gt;60,60,Precipitaciones!AS312))</f>
        <v>5.6</v>
      </c>
      <c r="AU11" s="46">
        <f>IF(Precipitaciones!AT312&lt;2.5,0,IF(Precipitaciones!AT312&gt;60,60,Precipitaciones!AT312))</f>
        <v>13.2</v>
      </c>
      <c r="AV11" s="46">
        <f>IF(Precipitaciones!AU312&lt;2.5,0,IF(Precipitaciones!AU312&gt;60,60,Precipitaciones!AU312))</f>
        <v>0</v>
      </c>
      <c r="AW11" s="46">
        <f>IF(Precipitaciones!AV312&lt;2.5,0,IF(Precipitaciones!AV312&gt;60,60,Precipitaciones!AV312))</f>
        <v>0</v>
      </c>
      <c r="AX11" s="46">
        <f>IF(Precipitaciones!AW312&lt;2.5,0,IF(Precipitaciones!AW312&gt;60,60,Precipitaciones!AW312))</f>
        <v>0</v>
      </c>
      <c r="AY11" s="46">
        <f>IF(Precipitaciones!AX312&lt;2.5,0,IF(Precipitaciones!AX312&gt;60,60,Precipitaciones!AX312))</f>
        <v>0</v>
      </c>
      <c r="AZ11" s="46">
        <f>IF(Precipitaciones!AY312&lt;2.5,0,IF(Precipitaciones!AY312&gt;60,60,Precipitaciones!AY312))</f>
        <v>0</v>
      </c>
    </row>
    <row r="12" spans="1:52" ht="15">
      <c r="A12" s="21">
        <v>40854</v>
      </c>
      <c r="B12">
        <v>207</v>
      </c>
      <c r="C12">
        <v>6</v>
      </c>
      <c r="D12" s="21">
        <v>40854</v>
      </c>
      <c r="E12" s="46">
        <f>IF(Precipitaciones!D313&lt;2.5,0,IF(Precipitaciones!D313&gt;60,60,Precipitaciones!D313))</f>
        <v>0</v>
      </c>
      <c r="F12" s="46">
        <f>IF(Precipitaciones!E313&lt;2.5,0,IF(Precipitaciones!E313&gt;60,60,Precipitaciones!E313))</f>
        <v>4.5</v>
      </c>
      <c r="G12" s="46">
        <f>IF(Precipitaciones!F313&lt;2.5,0,IF(Precipitaciones!F313&gt;60,60,Precipitaciones!F313))</f>
        <v>0</v>
      </c>
      <c r="H12" s="46">
        <f>IF(Precipitaciones!G313&lt;2.5,0,IF(Precipitaciones!G313&gt;60,60,Precipitaciones!G313))</f>
        <v>18</v>
      </c>
      <c r="I12" s="46">
        <f>IF(Precipitaciones!H313&lt;2.5,0,IF(Precipitaciones!H313&gt;60,60,Precipitaciones!H313))</f>
        <v>0</v>
      </c>
      <c r="J12" s="46">
        <f>IF(Precipitaciones!I313&lt;2.5,0,IF(Precipitaciones!I313&gt;60,60,Precipitaciones!I313))</f>
        <v>0</v>
      </c>
      <c r="K12" s="46">
        <f>IF(Precipitaciones!J313&lt;2.5,0,IF(Precipitaciones!J313&gt;60,60,Precipitaciones!J313))</f>
        <v>0</v>
      </c>
      <c r="L12" s="46">
        <f>IF(Precipitaciones!K313&lt;2.5,0,IF(Precipitaciones!K313&gt;60,60,Precipitaciones!K313))</f>
        <v>0</v>
      </c>
      <c r="M12" s="46">
        <f>IF(Precipitaciones!L313&lt;2.5,0,IF(Precipitaciones!L313&gt;60,60,Precipitaciones!L313))</f>
        <v>8</v>
      </c>
      <c r="N12" s="46">
        <f>IF(Precipitaciones!M313&lt;2.5,0,IF(Precipitaciones!M313&gt;60,60,Precipitaciones!M313))</f>
        <v>0</v>
      </c>
      <c r="O12" s="46">
        <f>IF(Precipitaciones!N313&lt;2.5,0,IF(Precipitaciones!N313&gt;60,60,Precipitaciones!N313))</f>
        <v>3.3</v>
      </c>
      <c r="P12" s="46">
        <f>IF(Precipitaciones!O313&lt;2.5,0,IF(Precipitaciones!O313&gt;60,60,Precipitaciones!O313))</f>
        <v>0</v>
      </c>
      <c r="Q12" s="46">
        <f>IF(Precipitaciones!P313&lt;2.5,0,IF(Precipitaciones!P313&gt;60,60,Precipitaciones!P313))</f>
        <v>0</v>
      </c>
      <c r="R12" s="46">
        <f>IF(Precipitaciones!Q313&lt;2.5,0,IF(Precipitaciones!Q313&gt;60,60,Precipitaciones!Q313))</f>
        <v>4</v>
      </c>
      <c r="S12" s="46">
        <f>IF(Precipitaciones!R313&lt;2.5,0,IF(Precipitaciones!R313&gt;60,60,Precipitaciones!R313))</f>
        <v>5.5</v>
      </c>
      <c r="T12" s="46">
        <f>IF(Precipitaciones!S313&lt;2.5,0,IF(Precipitaciones!S313&gt;60,60,Precipitaciones!S313))</f>
        <v>0</v>
      </c>
      <c r="U12" s="46">
        <f>IF(Precipitaciones!T313&lt;2.5,0,IF(Precipitaciones!T313&gt;60,60,Precipitaciones!T313))</f>
        <v>0</v>
      </c>
      <c r="V12" s="46">
        <f>IF(Precipitaciones!U313&lt;2.5,0,IF(Precipitaciones!U313&gt;60,60,Precipitaciones!U313))</f>
        <v>0</v>
      </c>
      <c r="W12" s="46">
        <f>IF(Precipitaciones!V313&lt;2.5,0,IF(Precipitaciones!V313&gt;60,60,Precipitaciones!V313))</f>
        <v>0</v>
      </c>
      <c r="X12" s="46">
        <f>IF(Precipitaciones!W313&lt;2.5,0,IF(Precipitaciones!W313&gt;60,60,Precipitaciones!W313))</f>
        <v>0</v>
      </c>
      <c r="Y12" s="46">
        <f>IF(Precipitaciones!X313&lt;2.5,0,IF(Precipitaciones!X313&gt;60,60,Precipitaciones!X313))</f>
        <v>5.5</v>
      </c>
      <c r="Z12" s="46">
        <f>IF(Precipitaciones!Y313&lt;2.5,0,IF(Precipitaciones!Y313&gt;60,60,Precipitaciones!Y313))</f>
        <v>0</v>
      </c>
      <c r="AA12" s="46">
        <f>IF(Precipitaciones!Z313&lt;2.5,0,IF(Precipitaciones!Z313&gt;60,60,Precipitaciones!Z313))</f>
        <v>0</v>
      </c>
      <c r="AB12" s="46">
        <f>IF(Precipitaciones!AA313&lt;2.5,0,IF(Precipitaciones!AA313&gt;60,60,Precipitaciones!AA313))</f>
        <v>0</v>
      </c>
      <c r="AC12" s="46">
        <f>IF(Precipitaciones!AB313&lt;2.5,0,IF(Precipitaciones!AB313&gt;60,60,Precipitaciones!AB313))</f>
        <v>0</v>
      </c>
      <c r="AD12" s="46">
        <f>IF(Precipitaciones!AC313&lt;2.5,0,IF(Precipitaciones!AC313&gt;60,60,Precipitaciones!AC313))</f>
        <v>0</v>
      </c>
      <c r="AE12" s="46">
        <f>IF(Precipitaciones!AD313&lt;2.5,0,IF(Precipitaciones!AD313&gt;60,60,Precipitaciones!AD313))</f>
        <v>0</v>
      </c>
      <c r="AF12" s="46">
        <f>IF(Precipitaciones!AE313&lt;2.5,0,IF(Precipitaciones!AE313&gt;60,60,Precipitaciones!AE313))</f>
        <v>9.1999999999999993</v>
      </c>
      <c r="AG12" s="46">
        <f>IF(Precipitaciones!AF313&lt;2.5,0,IF(Precipitaciones!AF313&gt;60,60,Precipitaciones!AF313))</f>
        <v>0</v>
      </c>
      <c r="AH12" s="46">
        <f>IF(Precipitaciones!AG313&lt;2.5,0,IF(Precipitaciones!AG313&gt;60,60,Precipitaciones!AG313))</f>
        <v>11</v>
      </c>
      <c r="AI12" s="46">
        <f>IF(Precipitaciones!AH313&lt;2.5,0,IF(Precipitaciones!AH313&gt;60,60,Precipitaciones!AH313))</f>
        <v>0</v>
      </c>
      <c r="AJ12" s="46">
        <f>IF(Precipitaciones!AI313&lt;2.5,0,IF(Precipitaciones!AI313&gt;60,60,Precipitaciones!AI313))</f>
        <v>0</v>
      </c>
      <c r="AK12" s="46">
        <f>IF(Precipitaciones!AJ313&lt;2.5,0,IF(Precipitaciones!AJ313&gt;60,60,Precipitaciones!AJ313))</f>
        <v>0</v>
      </c>
      <c r="AL12" s="46">
        <f>IF(Precipitaciones!AK313&lt;2.5,0,IF(Precipitaciones!AK313&gt;60,60,Precipitaciones!AK313))</f>
        <v>0</v>
      </c>
      <c r="AM12" s="46">
        <f>IF(Precipitaciones!AL313&lt;2.5,0,IF(Precipitaciones!AL313&gt;60,60,Precipitaciones!AL313))</f>
        <v>0</v>
      </c>
      <c r="AN12" s="46">
        <f>IF(Precipitaciones!AM313&lt;2.5,0,IF(Precipitaciones!AM313&gt;60,60,Precipitaciones!AM313))</f>
        <v>0</v>
      </c>
      <c r="AO12" s="46">
        <f>IF(Precipitaciones!AN313&lt;2.5,0,IF(Precipitaciones!AN313&gt;60,60,Precipitaciones!AN313))</f>
        <v>0</v>
      </c>
      <c r="AP12" s="46">
        <f>IF(Precipitaciones!AO313&lt;2.5,0,IF(Precipitaciones!AO313&gt;60,60,Precipitaciones!AO313))</f>
        <v>0</v>
      </c>
      <c r="AQ12" s="46">
        <f>IF(Precipitaciones!AP313&lt;2.5,0,IF(Precipitaciones!AP313&gt;60,60,Precipitaciones!AP313))</f>
        <v>0</v>
      </c>
      <c r="AR12" s="46">
        <f>IF(Precipitaciones!AQ313&lt;2.5,0,IF(Precipitaciones!AQ313&gt;60,60,Precipitaciones!AQ313))</f>
        <v>0</v>
      </c>
      <c r="AS12" s="46">
        <f>IF(Precipitaciones!AR313&lt;2.5,0,IF(Precipitaciones!AR313&gt;60,60,Precipitaciones!AR313))</f>
        <v>21.7</v>
      </c>
      <c r="AT12" s="46">
        <f>IF(Precipitaciones!AS313&lt;2.5,0,IF(Precipitaciones!AS313&gt;60,60,Precipitaciones!AS313))</f>
        <v>18.399999999999999</v>
      </c>
      <c r="AU12" s="46">
        <f>IF(Precipitaciones!AT313&lt;2.5,0,IF(Precipitaciones!AT313&gt;60,60,Precipitaciones!AT313))</f>
        <v>12.7</v>
      </c>
      <c r="AV12" s="46">
        <f>IF(Precipitaciones!AU313&lt;2.5,0,IF(Precipitaciones!AU313&gt;60,60,Precipitaciones!AU313))</f>
        <v>0</v>
      </c>
      <c r="AW12" s="46">
        <f>IF(Precipitaciones!AV313&lt;2.5,0,IF(Precipitaciones!AV313&gt;60,60,Precipitaciones!AV313))</f>
        <v>0</v>
      </c>
      <c r="AX12" s="46">
        <f>IF(Precipitaciones!AW313&lt;2.5,0,IF(Precipitaciones!AW313&gt;60,60,Precipitaciones!AW313))</f>
        <v>0</v>
      </c>
      <c r="AY12" s="46">
        <f>IF(Precipitaciones!AX313&lt;2.5,0,IF(Precipitaciones!AX313&gt;60,60,Precipitaciones!AX313))</f>
        <v>0</v>
      </c>
      <c r="AZ12" s="46">
        <f>IF(Precipitaciones!AY313&lt;2.5,0,IF(Precipitaciones!AY313&gt;60,60,Precipitaciones!AY313))</f>
        <v>0</v>
      </c>
    </row>
    <row r="13" spans="1:52" ht="15">
      <c r="A13" s="21">
        <v>40855</v>
      </c>
      <c r="B13">
        <v>206</v>
      </c>
      <c r="C13">
        <v>7</v>
      </c>
      <c r="D13" s="21">
        <v>40855</v>
      </c>
      <c r="E13" s="46">
        <f>IF(Precipitaciones!D314&lt;2.5,0,IF(Precipitaciones!D314&gt;60,60,Precipitaciones!D314))</f>
        <v>0</v>
      </c>
      <c r="F13" s="46">
        <f>IF(Precipitaciones!E314&lt;2.5,0,IF(Precipitaciones!E314&gt;60,60,Precipitaciones!E314))</f>
        <v>5.5</v>
      </c>
      <c r="G13" s="46">
        <f>IF(Precipitaciones!F314&lt;2.5,0,IF(Precipitaciones!F314&gt;60,60,Precipitaciones!F314))</f>
        <v>0</v>
      </c>
      <c r="H13" s="46">
        <f>IF(Precipitaciones!G314&lt;2.5,0,IF(Precipitaciones!G314&gt;60,60,Precipitaciones!G314))</f>
        <v>0</v>
      </c>
      <c r="I13" s="46">
        <f>IF(Precipitaciones!H314&lt;2.5,0,IF(Precipitaciones!H314&gt;60,60,Precipitaciones!H314))</f>
        <v>0</v>
      </c>
      <c r="J13" s="46">
        <f>IF(Precipitaciones!I314&lt;2.5,0,IF(Precipitaciones!I314&gt;60,60,Precipitaciones!I314))</f>
        <v>0</v>
      </c>
      <c r="K13" s="46">
        <f>IF(Precipitaciones!J314&lt;2.5,0,IF(Precipitaciones!J314&gt;60,60,Precipitaciones!J314))</f>
        <v>0</v>
      </c>
      <c r="L13" s="46">
        <f>IF(Precipitaciones!K314&lt;2.5,0,IF(Precipitaciones!K314&gt;60,60,Precipitaciones!K314))</f>
        <v>0</v>
      </c>
      <c r="M13" s="46">
        <f>IF(Precipitaciones!L314&lt;2.5,0,IF(Precipitaciones!L314&gt;60,60,Precipitaciones!L314))</f>
        <v>3.3</v>
      </c>
      <c r="N13" s="46">
        <f>IF(Precipitaciones!M314&lt;2.5,0,IF(Precipitaciones!M314&gt;60,60,Precipitaciones!M314))</f>
        <v>6.7</v>
      </c>
      <c r="O13" s="46">
        <f>IF(Precipitaciones!N314&lt;2.5,0,IF(Precipitaciones!N314&gt;60,60,Precipitaciones!N314))</f>
        <v>13.1</v>
      </c>
      <c r="P13" s="46">
        <f>IF(Precipitaciones!O314&lt;2.5,0,IF(Precipitaciones!O314&gt;60,60,Precipitaciones!O314))</f>
        <v>0</v>
      </c>
      <c r="Q13" s="46">
        <f>IF(Precipitaciones!P314&lt;2.5,0,IF(Precipitaciones!P314&gt;60,60,Precipitaciones!P314))</f>
        <v>0</v>
      </c>
      <c r="R13" s="46">
        <f>IF(Precipitaciones!Q314&lt;2.5,0,IF(Precipitaciones!Q314&gt;60,60,Precipitaciones!Q314))</f>
        <v>0</v>
      </c>
      <c r="S13" s="46">
        <f>IF(Precipitaciones!R314&lt;2.5,0,IF(Precipitaciones!R314&gt;60,60,Precipitaciones!R314))</f>
        <v>8.3000000000000007</v>
      </c>
      <c r="T13" s="46">
        <f>IF(Precipitaciones!S314&lt;2.5,0,IF(Precipitaciones!S314&gt;60,60,Precipitaciones!S314))</f>
        <v>0</v>
      </c>
      <c r="U13" s="46">
        <f>IF(Precipitaciones!T314&lt;2.5,0,IF(Precipitaciones!T314&gt;60,60,Precipitaciones!T314))</f>
        <v>0</v>
      </c>
      <c r="V13" s="46">
        <f>IF(Precipitaciones!U314&lt;2.5,0,IF(Precipitaciones!U314&gt;60,60,Precipitaciones!U314))</f>
        <v>0</v>
      </c>
      <c r="W13" s="46">
        <f>IF(Precipitaciones!V314&lt;2.5,0,IF(Precipitaciones!V314&gt;60,60,Precipitaciones!V314))</f>
        <v>37.4</v>
      </c>
      <c r="X13" s="46">
        <f>IF(Precipitaciones!W314&lt;2.5,0,IF(Precipitaciones!W314&gt;60,60,Precipitaciones!W314))</f>
        <v>0</v>
      </c>
      <c r="Y13" s="46">
        <f>IF(Precipitaciones!X314&lt;2.5,0,IF(Precipitaciones!X314&gt;60,60,Precipitaciones!X314))</f>
        <v>60</v>
      </c>
      <c r="Z13" s="46">
        <f>IF(Precipitaciones!Y314&lt;2.5,0,IF(Precipitaciones!Y314&gt;60,60,Precipitaciones!Y314))</f>
        <v>0</v>
      </c>
      <c r="AA13" s="46">
        <f>IF(Precipitaciones!Z314&lt;2.5,0,IF(Precipitaciones!Z314&gt;60,60,Precipitaciones!Z314))</f>
        <v>0</v>
      </c>
      <c r="AB13" s="46">
        <f>IF(Precipitaciones!AA314&lt;2.5,0,IF(Precipitaciones!AA314&gt;60,60,Precipitaciones!AA314))</f>
        <v>0</v>
      </c>
      <c r="AC13" s="46">
        <f>IF(Precipitaciones!AB314&lt;2.5,0,IF(Precipitaciones!AB314&gt;60,60,Precipitaciones!AB314))</f>
        <v>0</v>
      </c>
      <c r="AD13" s="46">
        <f>IF(Precipitaciones!AC314&lt;2.5,0,IF(Precipitaciones!AC314&gt;60,60,Precipitaciones!AC314))</f>
        <v>0</v>
      </c>
      <c r="AE13" s="46">
        <f>IF(Precipitaciones!AD314&lt;2.5,0,IF(Precipitaciones!AD314&gt;60,60,Precipitaciones!AD314))</f>
        <v>0</v>
      </c>
      <c r="AF13" s="46">
        <f>IF(Precipitaciones!AE314&lt;2.5,0,IF(Precipitaciones!AE314&gt;60,60,Precipitaciones!AE314))</f>
        <v>0</v>
      </c>
      <c r="AG13" s="46">
        <f>IF(Precipitaciones!AF314&lt;2.5,0,IF(Precipitaciones!AF314&gt;60,60,Precipitaciones!AF314))</f>
        <v>0</v>
      </c>
      <c r="AH13" s="46">
        <f>IF(Precipitaciones!AG314&lt;2.5,0,IF(Precipitaciones!AG314&gt;60,60,Precipitaciones!AG314))</f>
        <v>0</v>
      </c>
      <c r="AI13" s="46">
        <f>IF(Precipitaciones!AH314&lt;2.5,0,IF(Precipitaciones!AH314&gt;60,60,Precipitaciones!AH314))</f>
        <v>0</v>
      </c>
      <c r="AJ13" s="46">
        <f>IF(Precipitaciones!AI314&lt;2.5,0,IF(Precipitaciones!AI314&gt;60,60,Precipitaciones!AI314))</f>
        <v>3.6</v>
      </c>
      <c r="AK13" s="46">
        <f>IF(Precipitaciones!AJ314&lt;2.5,0,IF(Precipitaciones!AJ314&gt;60,60,Precipitaciones!AJ314))</f>
        <v>0</v>
      </c>
      <c r="AL13" s="46">
        <f>IF(Precipitaciones!AK314&lt;2.5,0,IF(Precipitaciones!AK314&gt;60,60,Precipitaciones!AK314))</f>
        <v>31.5</v>
      </c>
      <c r="AM13" s="46">
        <f>IF(Precipitaciones!AL314&lt;2.5,0,IF(Precipitaciones!AL314&gt;60,60,Precipitaciones!AL314))</f>
        <v>0</v>
      </c>
      <c r="AN13" s="46">
        <f>IF(Precipitaciones!AM314&lt;2.5,0,IF(Precipitaciones!AM314&gt;60,60,Precipitaciones!AM314))</f>
        <v>0</v>
      </c>
      <c r="AO13" s="46">
        <f>IF(Precipitaciones!AN314&lt;2.5,0,IF(Precipitaciones!AN314&gt;60,60,Precipitaciones!AN314))</f>
        <v>0</v>
      </c>
      <c r="AP13" s="46">
        <f>IF(Precipitaciones!AO314&lt;2.5,0,IF(Precipitaciones!AO314&gt;60,60,Precipitaciones!AO314))</f>
        <v>0</v>
      </c>
      <c r="AQ13" s="46">
        <f>IF(Precipitaciones!AP314&lt;2.5,0,IF(Precipitaciones!AP314&gt;60,60,Precipitaciones!AP314))</f>
        <v>0</v>
      </c>
      <c r="AR13" s="46">
        <f>IF(Precipitaciones!AQ314&lt;2.5,0,IF(Precipitaciones!AQ314&gt;60,60,Precipitaciones!AQ314))</f>
        <v>0</v>
      </c>
      <c r="AS13" s="46">
        <f>IF(Precipitaciones!AR314&lt;2.5,0,IF(Precipitaciones!AR314&gt;60,60,Precipitaciones!AR314))</f>
        <v>0</v>
      </c>
      <c r="AT13" s="46">
        <f>IF(Precipitaciones!AS314&lt;2.5,0,IF(Precipitaciones!AS314&gt;60,60,Precipitaciones!AS314))</f>
        <v>18.899999999999999</v>
      </c>
      <c r="AU13" s="46">
        <f>IF(Precipitaciones!AT314&lt;2.5,0,IF(Precipitaciones!AT314&gt;60,60,Precipitaciones!AT314))</f>
        <v>0</v>
      </c>
      <c r="AV13" s="46">
        <f>IF(Precipitaciones!AU314&lt;2.5,0,IF(Precipitaciones!AU314&gt;60,60,Precipitaciones!AU314))</f>
        <v>0</v>
      </c>
      <c r="AW13" s="46">
        <f>IF(Precipitaciones!AV314&lt;2.5,0,IF(Precipitaciones!AV314&gt;60,60,Precipitaciones!AV314))</f>
        <v>0</v>
      </c>
      <c r="AX13" s="46">
        <f>IF(Precipitaciones!AW314&lt;2.5,0,IF(Precipitaciones!AW314&gt;60,60,Precipitaciones!AW314))</f>
        <v>0</v>
      </c>
      <c r="AY13" s="46">
        <f>IF(Precipitaciones!AX314&lt;2.5,0,IF(Precipitaciones!AX314&gt;60,60,Precipitaciones!AX314))</f>
        <v>0</v>
      </c>
      <c r="AZ13" s="46">
        <f>IF(Precipitaciones!AY314&lt;2.5,0,IF(Precipitaciones!AY314&gt;60,60,Precipitaciones!AY314))</f>
        <v>0</v>
      </c>
    </row>
    <row r="14" spans="1:52" ht="15">
      <c r="A14" s="21">
        <v>40856</v>
      </c>
      <c r="B14">
        <v>205</v>
      </c>
      <c r="C14">
        <v>8</v>
      </c>
      <c r="D14" s="21">
        <v>40856</v>
      </c>
      <c r="E14" s="46">
        <f>IF(Precipitaciones!D315&lt;2.5,0,IF(Precipitaciones!D315&gt;60,60,Precipitaciones!D315))</f>
        <v>0</v>
      </c>
      <c r="F14" s="46">
        <f>IF(Precipitaciones!E315&lt;2.5,0,IF(Precipitaciones!E315&gt;60,60,Precipitaciones!E315))</f>
        <v>0</v>
      </c>
      <c r="G14" s="46">
        <f>IF(Precipitaciones!F315&lt;2.5,0,IF(Precipitaciones!F315&gt;60,60,Precipitaciones!F315))</f>
        <v>0</v>
      </c>
      <c r="H14" s="46">
        <f>IF(Precipitaciones!G315&lt;2.5,0,IF(Precipitaciones!G315&gt;60,60,Precipitaciones!G315))</f>
        <v>0</v>
      </c>
      <c r="I14" s="46">
        <f>IF(Precipitaciones!H315&lt;2.5,0,IF(Precipitaciones!H315&gt;60,60,Precipitaciones!H315))</f>
        <v>3.8</v>
      </c>
      <c r="J14" s="46">
        <f>IF(Precipitaciones!I315&lt;2.5,0,IF(Precipitaciones!I315&gt;60,60,Precipitaciones!I315))</f>
        <v>0</v>
      </c>
      <c r="K14" s="46">
        <f>IF(Precipitaciones!J315&lt;2.5,0,IF(Precipitaciones!J315&gt;60,60,Precipitaciones!J315))</f>
        <v>0</v>
      </c>
      <c r="L14" s="46">
        <f>IF(Precipitaciones!K315&lt;2.5,0,IF(Precipitaciones!K315&gt;60,60,Precipitaciones!K315))</f>
        <v>2.5</v>
      </c>
      <c r="M14" s="46">
        <f>IF(Precipitaciones!L315&lt;2.5,0,IF(Precipitaciones!L315&gt;60,60,Precipitaciones!L315))</f>
        <v>0</v>
      </c>
      <c r="N14" s="46">
        <f>IF(Precipitaciones!M315&lt;2.5,0,IF(Precipitaciones!M315&gt;60,60,Precipitaciones!M315))</f>
        <v>0</v>
      </c>
      <c r="O14" s="46">
        <f>IF(Precipitaciones!N315&lt;2.5,0,IF(Precipitaciones!N315&gt;60,60,Precipitaciones!N315))</f>
        <v>2.8</v>
      </c>
      <c r="P14" s="46">
        <f>IF(Precipitaciones!O315&lt;2.5,0,IF(Precipitaciones!O315&gt;60,60,Precipitaciones!O315))</f>
        <v>0</v>
      </c>
      <c r="Q14" s="46">
        <f>IF(Precipitaciones!P315&lt;2.5,0,IF(Precipitaciones!P315&gt;60,60,Precipitaciones!P315))</f>
        <v>0</v>
      </c>
      <c r="R14" s="46">
        <f>IF(Precipitaciones!Q315&lt;2.5,0,IF(Precipitaciones!Q315&gt;60,60,Precipitaciones!Q315))</f>
        <v>0</v>
      </c>
      <c r="S14" s="46">
        <f>IF(Precipitaciones!R315&lt;2.5,0,IF(Precipitaciones!R315&gt;60,60,Precipitaciones!R315))</f>
        <v>0</v>
      </c>
      <c r="T14" s="46">
        <f>IF(Precipitaciones!S315&lt;2.5,0,IF(Precipitaciones!S315&gt;60,60,Precipitaciones!S315))</f>
        <v>10.595573844999999</v>
      </c>
      <c r="U14" s="46">
        <f>IF(Precipitaciones!T315&lt;2.5,0,IF(Precipitaciones!T315&gt;60,60,Precipitaciones!T315))</f>
        <v>0</v>
      </c>
      <c r="V14" s="46">
        <f>IF(Precipitaciones!U315&lt;2.5,0,IF(Precipitaciones!U315&gt;60,60,Precipitaciones!U315))</f>
        <v>0</v>
      </c>
      <c r="W14" s="46">
        <f>IF(Precipitaciones!V315&lt;2.5,0,IF(Precipitaciones!V315&gt;60,60,Precipitaciones!V315))</f>
        <v>0</v>
      </c>
      <c r="X14" s="46">
        <f>IF(Precipitaciones!W315&lt;2.5,0,IF(Precipitaciones!W315&gt;60,60,Precipitaciones!W315))</f>
        <v>0</v>
      </c>
      <c r="Y14" s="46">
        <f>IF(Precipitaciones!X315&lt;2.5,0,IF(Precipitaciones!X315&gt;60,60,Precipitaciones!X315))</f>
        <v>0</v>
      </c>
      <c r="Z14" s="46">
        <f>IF(Precipitaciones!Y315&lt;2.5,0,IF(Precipitaciones!Y315&gt;60,60,Precipitaciones!Y315))</f>
        <v>0</v>
      </c>
      <c r="AA14" s="46">
        <f>IF(Precipitaciones!Z315&lt;2.5,0,IF(Precipitaciones!Z315&gt;60,60,Precipitaciones!Z315))</f>
        <v>0</v>
      </c>
      <c r="AB14" s="46">
        <f>IF(Precipitaciones!AA315&lt;2.5,0,IF(Precipitaciones!AA315&gt;60,60,Precipitaciones!AA315))</f>
        <v>0</v>
      </c>
      <c r="AC14" s="46">
        <f>IF(Precipitaciones!AB315&lt;2.5,0,IF(Precipitaciones!AB315&gt;60,60,Precipitaciones!AB315))</f>
        <v>0</v>
      </c>
      <c r="AD14" s="46">
        <f>IF(Precipitaciones!AC315&lt;2.5,0,IF(Precipitaciones!AC315&gt;60,60,Precipitaciones!AC315))</f>
        <v>0</v>
      </c>
      <c r="AE14" s="46">
        <f>IF(Precipitaciones!AD315&lt;2.5,0,IF(Precipitaciones!AD315&gt;60,60,Precipitaciones!AD315))</f>
        <v>0</v>
      </c>
      <c r="AF14" s="46">
        <f>IF(Precipitaciones!AE315&lt;2.5,0,IF(Precipitaciones!AE315&gt;60,60,Precipitaciones!AE315))</f>
        <v>0</v>
      </c>
      <c r="AG14" s="46">
        <f>IF(Precipitaciones!AF315&lt;2.5,0,IF(Precipitaciones!AF315&gt;60,60,Precipitaciones!AF315))</f>
        <v>0</v>
      </c>
      <c r="AH14" s="46">
        <f>IF(Precipitaciones!AG315&lt;2.5,0,IF(Precipitaciones!AG315&gt;60,60,Precipitaciones!AG315))</f>
        <v>60</v>
      </c>
      <c r="AI14" s="46">
        <f>IF(Precipitaciones!AH315&lt;2.5,0,IF(Precipitaciones!AH315&gt;60,60,Precipitaciones!AH315))</f>
        <v>0</v>
      </c>
      <c r="AJ14" s="46">
        <f>IF(Precipitaciones!AI315&lt;2.5,0,IF(Precipitaciones!AI315&gt;60,60,Precipitaciones!AI315))</f>
        <v>10.5</v>
      </c>
      <c r="AK14" s="46">
        <f>IF(Precipitaciones!AJ315&lt;2.5,0,IF(Precipitaciones!AJ315&gt;60,60,Precipitaciones!AJ315))</f>
        <v>0</v>
      </c>
      <c r="AL14" s="46">
        <f>IF(Precipitaciones!AK315&lt;2.5,0,IF(Precipitaciones!AK315&gt;60,60,Precipitaciones!AK315))</f>
        <v>8.9</v>
      </c>
      <c r="AM14" s="46">
        <f>IF(Precipitaciones!AL315&lt;2.5,0,IF(Precipitaciones!AL315&gt;60,60,Precipitaciones!AL315))</f>
        <v>0</v>
      </c>
      <c r="AN14" s="46">
        <f>IF(Precipitaciones!AM315&lt;2.5,0,IF(Precipitaciones!AM315&gt;60,60,Precipitaciones!AM315))</f>
        <v>6</v>
      </c>
      <c r="AO14" s="46">
        <f>IF(Precipitaciones!AN315&lt;2.5,0,IF(Precipitaciones!AN315&gt;60,60,Precipitaciones!AN315))</f>
        <v>0</v>
      </c>
      <c r="AP14" s="46">
        <f>IF(Precipitaciones!AO315&lt;2.5,0,IF(Precipitaciones!AO315&gt;60,60,Precipitaciones!AO315))</f>
        <v>0</v>
      </c>
      <c r="AQ14" s="46">
        <f>IF(Precipitaciones!AP315&lt;2.5,0,IF(Precipitaciones!AP315&gt;60,60,Precipitaciones!AP315))</f>
        <v>0</v>
      </c>
      <c r="AR14" s="46">
        <f>IF(Precipitaciones!AQ315&lt;2.5,0,IF(Precipitaciones!AQ315&gt;60,60,Precipitaciones!AQ315))</f>
        <v>0</v>
      </c>
      <c r="AS14" s="46">
        <f>IF(Precipitaciones!AR315&lt;2.5,0,IF(Precipitaciones!AR315&gt;60,60,Precipitaciones!AR315))</f>
        <v>0</v>
      </c>
      <c r="AT14" s="46">
        <f>IF(Precipitaciones!AS315&lt;2.5,0,IF(Precipitaciones!AS315&gt;60,60,Precipitaciones!AS315))</f>
        <v>0</v>
      </c>
      <c r="AU14" s="46">
        <f>IF(Precipitaciones!AT315&lt;2.5,0,IF(Precipitaciones!AT315&gt;60,60,Precipitaciones!AT315))</f>
        <v>0</v>
      </c>
      <c r="AV14" s="46">
        <f>IF(Precipitaciones!AU315&lt;2.5,0,IF(Precipitaciones!AU315&gt;60,60,Precipitaciones!AU315))</f>
        <v>0</v>
      </c>
      <c r="AW14" s="46">
        <f>IF(Precipitaciones!AV315&lt;2.5,0,IF(Precipitaciones!AV315&gt;60,60,Precipitaciones!AV315))</f>
        <v>0</v>
      </c>
      <c r="AX14" s="46">
        <f>IF(Precipitaciones!AW315&lt;2.5,0,IF(Precipitaciones!AW315&gt;60,60,Precipitaciones!AW315))</f>
        <v>0</v>
      </c>
      <c r="AY14" s="46">
        <f>IF(Precipitaciones!AX315&lt;2.5,0,IF(Precipitaciones!AX315&gt;60,60,Precipitaciones!AX315))</f>
        <v>0</v>
      </c>
      <c r="AZ14" s="46">
        <f>IF(Precipitaciones!AY315&lt;2.5,0,IF(Precipitaciones!AY315&gt;60,60,Precipitaciones!AY315))</f>
        <v>0</v>
      </c>
    </row>
    <row r="15" spans="1:52" ht="15">
      <c r="A15" s="21">
        <v>40857</v>
      </c>
      <c r="B15">
        <v>204</v>
      </c>
      <c r="C15">
        <v>9</v>
      </c>
      <c r="D15" s="21">
        <v>40857</v>
      </c>
      <c r="E15" s="46">
        <f>IF(Precipitaciones!D316&lt;2.5,0,IF(Precipitaciones!D316&gt;60,60,Precipitaciones!D316))</f>
        <v>9</v>
      </c>
      <c r="F15" s="46">
        <f>IF(Precipitaciones!E316&lt;2.5,0,IF(Precipitaciones!E316&gt;60,60,Precipitaciones!E316))</f>
        <v>6</v>
      </c>
      <c r="G15" s="46">
        <f>IF(Precipitaciones!F316&lt;2.5,0,IF(Precipitaciones!F316&gt;60,60,Precipitaciones!F316))</f>
        <v>9.5</v>
      </c>
      <c r="H15" s="46">
        <f>IF(Precipitaciones!G316&lt;2.5,0,IF(Precipitaciones!G316&gt;60,60,Precipitaciones!G316))</f>
        <v>0</v>
      </c>
      <c r="I15" s="46">
        <f>IF(Precipitaciones!H316&lt;2.5,0,IF(Precipitaciones!H316&gt;60,60,Precipitaciones!H316))</f>
        <v>4</v>
      </c>
      <c r="J15" s="46">
        <f>IF(Precipitaciones!I316&lt;2.5,0,IF(Precipitaciones!I316&gt;60,60,Precipitaciones!I316))</f>
        <v>0</v>
      </c>
      <c r="K15" s="46">
        <f>IF(Precipitaciones!J316&lt;2.5,0,IF(Precipitaciones!J316&gt;60,60,Precipitaciones!J316))</f>
        <v>0</v>
      </c>
      <c r="L15" s="46">
        <f>IF(Precipitaciones!K316&lt;2.5,0,IF(Precipitaciones!K316&gt;60,60,Precipitaciones!K316))</f>
        <v>0</v>
      </c>
      <c r="M15" s="46">
        <f>IF(Precipitaciones!L316&lt;2.5,0,IF(Precipitaciones!L316&gt;60,60,Precipitaciones!L316))</f>
        <v>0</v>
      </c>
      <c r="N15" s="46">
        <f>IF(Precipitaciones!M316&lt;2.5,0,IF(Precipitaciones!M316&gt;60,60,Precipitaciones!M316))</f>
        <v>0</v>
      </c>
      <c r="O15" s="46">
        <f>IF(Precipitaciones!N316&lt;2.5,0,IF(Precipitaciones!N316&gt;60,60,Precipitaciones!N316))</f>
        <v>0</v>
      </c>
      <c r="P15" s="46">
        <f>IF(Precipitaciones!O316&lt;2.5,0,IF(Precipitaciones!O316&gt;60,60,Precipitaciones!O316))</f>
        <v>0</v>
      </c>
      <c r="Q15" s="46">
        <f>IF(Precipitaciones!P316&lt;2.5,0,IF(Precipitaciones!P316&gt;60,60,Precipitaciones!P316))</f>
        <v>0</v>
      </c>
      <c r="R15" s="46">
        <f>IF(Precipitaciones!Q316&lt;2.5,0,IF(Precipitaciones!Q316&gt;60,60,Precipitaciones!Q316))</f>
        <v>0</v>
      </c>
      <c r="S15" s="46">
        <f>IF(Precipitaciones!R316&lt;2.5,0,IF(Precipitaciones!R316&gt;60,60,Precipitaciones!R316))</f>
        <v>0</v>
      </c>
      <c r="T15" s="46">
        <f>IF(Precipitaciones!S316&lt;2.5,0,IF(Precipitaciones!S316&gt;60,60,Precipitaciones!S316))</f>
        <v>10.458694878999999</v>
      </c>
      <c r="U15" s="46">
        <f>IF(Precipitaciones!T316&lt;2.5,0,IF(Precipitaciones!T316&gt;60,60,Precipitaciones!T316))</f>
        <v>0</v>
      </c>
      <c r="V15" s="46">
        <f>IF(Precipitaciones!U316&lt;2.5,0,IF(Precipitaciones!U316&gt;60,60,Precipitaciones!U316))</f>
        <v>0</v>
      </c>
      <c r="W15" s="46">
        <f>IF(Precipitaciones!V316&lt;2.5,0,IF(Precipitaciones!V316&gt;60,60,Precipitaciones!V316))</f>
        <v>7</v>
      </c>
      <c r="X15" s="46">
        <f>IF(Precipitaciones!W316&lt;2.5,0,IF(Precipitaciones!W316&gt;60,60,Precipitaciones!W316))</f>
        <v>0</v>
      </c>
      <c r="Y15" s="46">
        <f>IF(Precipitaciones!X316&lt;2.5,0,IF(Precipitaciones!X316&gt;60,60,Precipitaciones!X316))</f>
        <v>45.9</v>
      </c>
      <c r="Z15" s="46">
        <f>IF(Precipitaciones!Y316&lt;2.5,0,IF(Precipitaciones!Y316&gt;60,60,Precipitaciones!Y316))</f>
        <v>0</v>
      </c>
      <c r="AA15" s="46">
        <f>IF(Precipitaciones!Z316&lt;2.5,0,IF(Precipitaciones!Z316&gt;60,60,Precipitaciones!Z316))</f>
        <v>0</v>
      </c>
      <c r="AB15" s="46">
        <f>IF(Precipitaciones!AA316&lt;2.5,0,IF(Precipitaciones!AA316&gt;60,60,Precipitaciones!AA316))</f>
        <v>7.5</v>
      </c>
      <c r="AC15" s="46">
        <f>IF(Precipitaciones!AB316&lt;2.5,0,IF(Precipitaciones!AB316&gt;60,60,Precipitaciones!AB316))</f>
        <v>0</v>
      </c>
      <c r="AD15" s="46">
        <f>IF(Precipitaciones!AC316&lt;2.5,0,IF(Precipitaciones!AC316&gt;60,60,Precipitaciones!AC316))</f>
        <v>0</v>
      </c>
      <c r="AE15" s="46">
        <f>IF(Precipitaciones!AD316&lt;2.5,0,IF(Precipitaciones!AD316&gt;60,60,Precipitaciones!AD316))</f>
        <v>0</v>
      </c>
      <c r="AF15" s="46">
        <f>IF(Precipitaciones!AE316&lt;2.5,0,IF(Precipitaciones!AE316&gt;60,60,Precipitaciones!AE316))</f>
        <v>0</v>
      </c>
      <c r="AG15" s="46">
        <f>IF(Precipitaciones!AF316&lt;2.5,0,IF(Precipitaciones!AF316&gt;60,60,Precipitaciones!AF316))</f>
        <v>0</v>
      </c>
      <c r="AH15" s="46">
        <f>IF(Precipitaciones!AG316&lt;2.5,0,IF(Precipitaciones!AG316&gt;60,60,Precipitaciones!AG316))</f>
        <v>4.2</v>
      </c>
      <c r="AI15" s="46">
        <f>IF(Precipitaciones!AH316&lt;2.5,0,IF(Precipitaciones!AH316&gt;60,60,Precipitaciones!AH316))</f>
        <v>16.399999999999999</v>
      </c>
      <c r="AJ15" s="46">
        <f>IF(Precipitaciones!AI316&lt;2.5,0,IF(Precipitaciones!AI316&gt;60,60,Precipitaciones!AI316))</f>
        <v>0</v>
      </c>
      <c r="AK15" s="46">
        <f>IF(Precipitaciones!AJ316&lt;2.5,0,IF(Precipitaciones!AJ316&gt;60,60,Precipitaciones!AJ316))</f>
        <v>12.3</v>
      </c>
      <c r="AL15" s="46">
        <f>IF(Precipitaciones!AK316&lt;2.5,0,IF(Precipitaciones!AK316&gt;60,60,Precipitaciones!AK316))</f>
        <v>0</v>
      </c>
      <c r="AM15" s="46">
        <f>IF(Precipitaciones!AL316&lt;2.5,0,IF(Precipitaciones!AL316&gt;60,60,Precipitaciones!AL316))</f>
        <v>0</v>
      </c>
      <c r="AN15" s="46">
        <f>IF(Precipitaciones!AM316&lt;2.5,0,IF(Precipitaciones!AM316&gt;60,60,Precipitaciones!AM316))</f>
        <v>8.1999999999999993</v>
      </c>
      <c r="AO15" s="46">
        <f>IF(Precipitaciones!AN316&lt;2.5,0,IF(Precipitaciones!AN316&gt;60,60,Precipitaciones!AN316))</f>
        <v>0</v>
      </c>
      <c r="AP15" s="46">
        <f>IF(Precipitaciones!AO316&lt;2.5,0,IF(Precipitaciones!AO316&gt;60,60,Precipitaciones!AO316))</f>
        <v>0</v>
      </c>
      <c r="AQ15" s="46">
        <f>IF(Precipitaciones!AP316&lt;2.5,0,IF(Precipitaciones!AP316&gt;60,60,Precipitaciones!AP316))</f>
        <v>0</v>
      </c>
      <c r="AR15" s="46">
        <f>IF(Precipitaciones!AQ316&lt;2.5,0,IF(Precipitaciones!AQ316&gt;60,60,Precipitaciones!AQ316))</f>
        <v>0</v>
      </c>
      <c r="AS15" s="46">
        <f>IF(Precipitaciones!AR316&lt;2.5,0,IF(Precipitaciones!AR316&gt;60,60,Precipitaciones!AR316))</f>
        <v>0</v>
      </c>
      <c r="AT15" s="46">
        <f>IF(Precipitaciones!AS316&lt;2.5,0,IF(Precipitaciones!AS316&gt;60,60,Precipitaciones!AS316))</f>
        <v>0</v>
      </c>
      <c r="AU15" s="46">
        <f>IF(Precipitaciones!AT316&lt;2.5,0,IF(Precipitaciones!AT316&gt;60,60,Precipitaciones!AT316))</f>
        <v>0</v>
      </c>
      <c r="AV15" s="46">
        <f>IF(Precipitaciones!AU316&lt;2.5,0,IF(Precipitaciones!AU316&gt;60,60,Precipitaciones!AU316))</f>
        <v>0</v>
      </c>
      <c r="AW15" s="46">
        <f>IF(Precipitaciones!AV316&lt;2.5,0,IF(Precipitaciones!AV316&gt;60,60,Precipitaciones!AV316))</f>
        <v>0</v>
      </c>
      <c r="AX15" s="46">
        <f>IF(Precipitaciones!AW316&lt;2.5,0,IF(Precipitaciones!AW316&gt;60,60,Precipitaciones!AW316))</f>
        <v>0</v>
      </c>
      <c r="AY15" s="46">
        <f>IF(Precipitaciones!AX316&lt;2.5,0,IF(Precipitaciones!AX316&gt;60,60,Precipitaciones!AX316))</f>
        <v>5.4</v>
      </c>
      <c r="AZ15" s="46">
        <f>IF(Precipitaciones!AY316&lt;2.5,0,IF(Precipitaciones!AY316&gt;60,60,Precipitaciones!AY316))</f>
        <v>0</v>
      </c>
    </row>
    <row r="16" spans="1:52" ht="15">
      <c r="A16" s="21">
        <v>40858</v>
      </c>
      <c r="B16">
        <v>203</v>
      </c>
      <c r="C16">
        <v>10</v>
      </c>
      <c r="D16" s="21">
        <v>40858</v>
      </c>
      <c r="E16" s="46">
        <f>IF(Precipitaciones!D317&lt;2.5,0,IF(Precipitaciones!D317&gt;60,60,Precipitaciones!D317))</f>
        <v>0</v>
      </c>
      <c r="F16" s="46">
        <f>IF(Precipitaciones!E317&lt;2.5,0,IF(Precipitaciones!E317&gt;60,60,Precipitaciones!E317))</f>
        <v>0</v>
      </c>
      <c r="G16" s="46">
        <f>IF(Precipitaciones!F317&lt;2.5,0,IF(Precipitaciones!F317&gt;60,60,Precipitaciones!F317))</f>
        <v>4</v>
      </c>
      <c r="H16" s="46">
        <f>IF(Precipitaciones!G317&lt;2.5,0,IF(Precipitaciones!G317&gt;60,60,Precipitaciones!G317))</f>
        <v>0</v>
      </c>
      <c r="I16" s="46">
        <f>IF(Precipitaciones!H317&lt;2.5,0,IF(Precipitaciones!H317&gt;60,60,Precipitaciones!H317))</f>
        <v>0</v>
      </c>
      <c r="J16" s="46">
        <f>IF(Precipitaciones!I317&lt;2.5,0,IF(Precipitaciones!I317&gt;60,60,Precipitaciones!I317))</f>
        <v>0</v>
      </c>
      <c r="K16" s="46">
        <f>IF(Precipitaciones!J317&lt;2.5,0,IF(Precipitaciones!J317&gt;60,60,Precipitaciones!J317))</f>
        <v>0</v>
      </c>
      <c r="L16" s="46">
        <f>IF(Precipitaciones!K317&lt;2.5,0,IF(Precipitaciones!K317&gt;60,60,Precipitaciones!K317))</f>
        <v>0</v>
      </c>
      <c r="M16" s="46">
        <f>IF(Precipitaciones!L317&lt;2.5,0,IF(Precipitaciones!L317&gt;60,60,Precipitaciones!L317))</f>
        <v>0</v>
      </c>
      <c r="N16" s="46">
        <f>IF(Precipitaciones!M317&lt;2.5,0,IF(Precipitaciones!M317&gt;60,60,Precipitaciones!M317))</f>
        <v>0</v>
      </c>
      <c r="O16" s="46">
        <f>IF(Precipitaciones!N317&lt;2.5,0,IF(Precipitaciones!N317&gt;60,60,Precipitaciones!N317))</f>
        <v>0</v>
      </c>
      <c r="P16" s="46">
        <f>IF(Precipitaciones!O317&lt;2.5,0,IF(Precipitaciones!O317&gt;60,60,Precipitaciones!O317))</f>
        <v>10</v>
      </c>
      <c r="Q16" s="46">
        <f>IF(Precipitaciones!P317&lt;2.5,0,IF(Precipitaciones!P317&gt;60,60,Precipitaciones!P317))</f>
        <v>0</v>
      </c>
      <c r="R16" s="46">
        <f>IF(Precipitaciones!Q317&lt;2.5,0,IF(Precipitaciones!Q317&gt;60,60,Precipitaciones!Q317))</f>
        <v>0</v>
      </c>
      <c r="S16" s="46">
        <f>IF(Precipitaciones!R317&lt;2.5,0,IF(Precipitaciones!R317&gt;60,60,Precipitaciones!R317))</f>
        <v>0</v>
      </c>
      <c r="T16" s="46">
        <f>IF(Precipitaciones!S317&lt;2.5,0,IF(Precipitaciones!S317&gt;60,60,Precipitaciones!S317))</f>
        <v>0</v>
      </c>
      <c r="U16" s="46">
        <f>IF(Precipitaciones!T317&lt;2.5,0,IF(Precipitaciones!T317&gt;60,60,Precipitaciones!T317))</f>
        <v>0</v>
      </c>
      <c r="V16" s="46">
        <f>IF(Precipitaciones!U317&lt;2.5,0,IF(Precipitaciones!U317&gt;60,60,Precipitaciones!U317))</f>
        <v>0</v>
      </c>
      <c r="W16" s="46">
        <f>IF(Precipitaciones!V317&lt;2.5,0,IF(Precipitaciones!V317&gt;60,60,Precipitaciones!V317))</f>
        <v>0</v>
      </c>
      <c r="X16" s="46">
        <f>IF(Precipitaciones!W317&lt;2.5,0,IF(Precipitaciones!W317&gt;60,60,Precipitaciones!W317))</f>
        <v>0</v>
      </c>
      <c r="Y16" s="46">
        <f>IF(Precipitaciones!X317&lt;2.5,0,IF(Precipitaciones!X317&gt;60,60,Precipitaciones!X317))</f>
        <v>20.5</v>
      </c>
      <c r="Z16" s="46">
        <f>IF(Precipitaciones!Y317&lt;2.5,0,IF(Precipitaciones!Y317&gt;60,60,Precipitaciones!Y317))</f>
        <v>0</v>
      </c>
      <c r="AA16" s="46">
        <f>IF(Precipitaciones!Z317&lt;2.5,0,IF(Precipitaciones!Z317&gt;60,60,Precipitaciones!Z317))</f>
        <v>0</v>
      </c>
      <c r="AB16" s="46">
        <f>IF(Precipitaciones!AA317&lt;2.5,0,IF(Precipitaciones!AA317&gt;60,60,Precipitaciones!AA317))</f>
        <v>0</v>
      </c>
      <c r="AC16" s="46">
        <f>IF(Precipitaciones!AB317&lt;2.5,0,IF(Precipitaciones!AB317&gt;60,60,Precipitaciones!AB317))</f>
        <v>0</v>
      </c>
      <c r="AD16" s="46">
        <f>IF(Precipitaciones!AC317&lt;2.5,0,IF(Precipitaciones!AC317&gt;60,60,Precipitaciones!AC317))</f>
        <v>0</v>
      </c>
      <c r="AE16" s="46">
        <f>IF(Precipitaciones!AD317&lt;2.5,0,IF(Precipitaciones!AD317&gt;60,60,Precipitaciones!AD317))</f>
        <v>0</v>
      </c>
      <c r="AF16" s="46">
        <f>IF(Precipitaciones!AE317&lt;2.5,0,IF(Precipitaciones!AE317&gt;60,60,Precipitaciones!AE317))</f>
        <v>0</v>
      </c>
      <c r="AG16" s="46">
        <f>IF(Precipitaciones!AF317&lt;2.5,0,IF(Precipitaciones!AF317&gt;60,60,Precipitaciones!AF317))</f>
        <v>0</v>
      </c>
      <c r="AH16" s="46">
        <f>IF(Precipitaciones!AG317&lt;2.5,0,IF(Precipitaciones!AG317&gt;60,60,Precipitaciones!AG317))</f>
        <v>3.2</v>
      </c>
      <c r="AI16" s="46">
        <f>IF(Precipitaciones!AH317&lt;2.5,0,IF(Precipitaciones!AH317&gt;60,60,Precipitaciones!AH317))</f>
        <v>0</v>
      </c>
      <c r="AJ16" s="46">
        <f>IF(Precipitaciones!AI317&lt;2.5,0,IF(Precipitaciones!AI317&gt;60,60,Precipitaciones!AI317))</f>
        <v>0</v>
      </c>
      <c r="AK16" s="46">
        <f>IF(Precipitaciones!AJ317&lt;2.5,0,IF(Precipitaciones!AJ317&gt;60,60,Precipitaciones!AJ317))</f>
        <v>0</v>
      </c>
      <c r="AL16" s="46">
        <f>IF(Precipitaciones!AK317&lt;2.5,0,IF(Precipitaciones!AK317&gt;60,60,Precipitaciones!AK317))</f>
        <v>0</v>
      </c>
      <c r="AM16" s="46">
        <f>IF(Precipitaciones!AL317&lt;2.5,0,IF(Precipitaciones!AL317&gt;60,60,Precipitaciones!AL317))</f>
        <v>0</v>
      </c>
      <c r="AN16" s="46">
        <f>IF(Precipitaciones!AM317&lt;2.5,0,IF(Precipitaciones!AM317&gt;60,60,Precipitaciones!AM317))</f>
        <v>0</v>
      </c>
      <c r="AO16" s="46">
        <f>IF(Precipitaciones!AN317&lt;2.5,0,IF(Precipitaciones!AN317&gt;60,60,Precipitaciones!AN317))</f>
        <v>0</v>
      </c>
      <c r="AP16" s="46">
        <f>IF(Precipitaciones!AO317&lt;2.5,0,IF(Precipitaciones!AO317&gt;60,60,Precipitaciones!AO317))</f>
        <v>0</v>
      </c>
      <c r="AQ16" s="46">
        <f>IF(Precipitaciones!AP317&lt;2.5,0,IF(Precipitaciones!AP317&gt;60,60,Precipitaciones!AP317))</f>
        <v>0</v>
      </c>
      <c r="AR16" s="46">
        <f>IF(Precipitaciones!AQ317&lt;2.5,0,IF(Precipitaciones!AQ317&gt;60,60,Precipitaciones!AQ317))</f>
        <v>0</v>
      </c>
      <c r="AS16" s="46">
        <f>IF(Precipitaciones!AR317&lt;2.5,0,IF(Precipitaciones!AR317&gt;60,60,Precipitaciones!AR317))</f>
        <v>0</v>
      </c>
      <c r="AT16" s="46">
        <f>IF(Precipitaciones!AS317&lt;2.5,0,IF(Precipitaciones!AS317&gt;60,60,Precipitaciones!AS317))</f>
        <v>0</v>
      </c>
      <c r="AU16" s="46">
        <f>IF(Precipitaciones!AT317&lt;2.5,0,IF(Precipitaciones!AT317&gt;60,60,Precipitaciones!AT317))</f>
        <v>0</v>
      </c>
      <c r="AV16" s="46">
        <f>IF(Precipitaciones!AU317&lt;2.5,0,IF(Precipitaciones!AU317&gt;60,60,Precipitaciones!AU317))</f>
        <v>0</v>
      </c>
      <c r="AW16" s="46">
        <f>IF(Precipitaciones!AV317&lt;2.5,0,IF(Precipitaciones!AV317&gt;60,60,Precipitaciones!AV317))</f>
        <v>0</v>
      </c>
      <c r="AX16" s="46">
        <f>IF(Precipitaciones!AW317&lt;2.5,0,IF(Precipitaciones!AW317&gt;60,60,Precipitaciones!AW317))</f>
        <v>0</v>
      </c>
      <c r="AY16" s="46">
        <f>IF(Precipitaciones!AX317&lt;2.5,0,IF(Precipitaciones!AX317&gt;60,60,Precipitaciones!AX317))</f>
        <v>3.8</v>
      </c>
      <c r="AZ16" s="46">
        <f>IF(Precipitaciones!AY317&lt;2.5,0,IF(Precipitaciones!AY317&gt;60,60,Precipitaciones!AY317))</f>
        <v>0</v>
      </c>
    </row>
    <row r="17" spans="1:52" ht="15">
      <c r="A17" s="21">
        <v>40859</v>
      </c>
      <c r="B17">
        <v>202</v>
      </c>
      <c r="C17">
        <v>11</v>
      </c>
      <c r="D17" s="21">
        <v>40859</v>
      </c>
      <c r="E17" s="46">
        <f>IF(Precipitaciones!D318&lt;2.5,0,IF(Precipitaciones!D318&gt;60,60,Precipitaciones!D318))</f>
        <v>0</v>
      </c>
      <c r="F17" s="46">
        <f>IF(Precipitaciones!E318&lt;2.5,0,IF(Precipitaciones!E318&gt;60,60,Precipitaciones!E318))</f>
        <v>0</v>
      </c>
      <c r="G17" s="46">
        <f>IF(Precipitaciones!F318&lt;2.5,0,IF(Precipitaciones!F318&gt;60,60,Precipitaciones!F318))</f>
        <v>0</v>
      </c>
      <c r="H17" s="46">
        <f>IF(Precipitaciones!G318&lt;2.5,0,IF(Precipitaciones!G318&gt;60,60,Precipitaciones!G318))</f>
        <v>0</v>
      </c>
      <c r="I17" s="46">
        <f>IF(Precipitaciones!H318&lt;2.5,0,IF(Precipitaciones!H318&gt;60,60,Precipitaciones!H318))</f>
        <v>9.5</v>
      </c>
      <c r="J17" s="46">
        <f>IF(Precipitaciones!I318&lt;2.5,0,IF(Precipitaciones!I318&gt;60,60,Precipitaciones!I318))</f>
        <v>0</v>
      </c>
      <c r="K17" s="46">
        <f>IF(Precipitaciones!J318&lt;2.5,0,IF(Precipitaciones!J318&gt;60,60,Precipitaciones!J318))</f>
        <v>0</v>
      </c>
      <c r="L17" s="46">
        <f>IF(Precipitaciones!K318&lt;2.5,0,IF(Precipitaciones!K318&gt;60,60,Precipitaciones!K318))</f>
        <v>11</v>
      </c>
      <c r="M17" s="46">
        <f>IF(Precipitaciones!L318&lt;2.5,0,IF(Precipitaciones!L318&gt;60,60,Precipitaciones!L318))</f>
        <v>0</v>
      </c>
      <c r="N17" s="46">
        <f>IF(Precipitaciones!M318&lt;2.5,0,IF(Precipitaciones!M318&gt;60,60,Precipitaciones!M318))</f>
        <v>0</v>
      </c>
      <c r="O17" s="46">
        <f>IF(Precipitaciones!N318&lt;2.5,0,IF(Precipitaciones!N318&gt;60,60,Precipitaciones!N318))</f>
        <v>0</v>
      </c>
      <c r="P17" s="46">
        <f>IF(Precipitaciones!O318&lt;2.5,0,IF(Precipitaciones!O318&gt;60,60,Precipitaciones!O318))</f>
        <v>0</v>
      </c>
      <c r="Q17" s="46">
        <f>IF(Precipitaciones!P318&lt;2.5,0,IF(Precipitaciones!P318&gt;60,60,Precipitaciones!P318))</f>
        <v>0</v>
      </c>
      <c r="R17" s="46">
        <f>IF(Precipitaciones!Q318&lt;2.5,0,IF(Precipitaciones!Q318&gt;60,60,Precipitaciones!Q318))</f>
        <v>0</v>
      </c>
      <c r="S17" s="46">
        <f>IF(Precipitaciones!R318&lt;2.5,0,IF(Precipitaciones!R318&gt;60,60,Precipitaciones!R318))</f>
        <v>0</v>
      </c>
      <c r="T17" s="46">
        <f>IF(Precipitaciones!S318&lt;2.5,0,IF(Precipitaciones!S318&gt;60,60,Precipitaciones!S318))</f>
        <v>5.8052456590000006</v>
      </c>
      <c r="U17" s="46">
        <f>IF(Precipitaciones!T318&lt;2.5,0,IF(Precipitaciones!T318&gt;60,60,Precipitaciones!T318))</f>
        <v>0</v>
      </c>
      <c r="V17" s="46">
        <f>IF(Precipitaciones!U318&lt;2.5,0,IF(Precipitaciones!U318&gt;60,60,Precipitaciones!U318))</f>
        <v>5.2218070618999999</v>
      </c>
      <c r="W17" s="46">
        <f>IF(Precipitaciones!V318&lt;2.5,0,IF(Precipitaciones!V318&gt;60,60,Precipitaciones!V318))</f>
        <v>10</v>
      </c>
      <c r="X17" s="46">
        <f>IF(Precipitaciones!W318&lt;2.5,0,IF(Precipitaciones!W318&gt;60,60,Precipitaciones!W318))</f>
        <v>0</v>
      </c>
      <c r="Y17" s="46">
        <f>IF(Precipitaciones!X318&lt;2.5,0,IF(Precipitaciones!X318&gt;60,60,Precipitaciones!X318))</f>
        <v>0</v>
      </c>
      <c r="Z17" s="46">
        <f>IF(Precipitaciones!Y318&lt;2.5,0,IF(Precipitaciones!Y318&gt;60,60,Precipitaciones!Y318))</f>
        <v>16.610495030399999</v>
      </c>
      <c r="AA17" s="46">
        <f>IF(Precipitaciones!Z318&lt;2.5,0,IF(Precipitaciones!Z318&gt;60,60,Precipitaciones!Z318))</f>
        <v>0</v>
      </c>
      <c r="AB17" s="46">
        <f>IF(Precipitaciones!AA318&lt;2.5,0,IF(Precipitaciones!AA318&gt;60,60,Precipitaciones!AA318))</f>
        <v>0</v>
      </c>
      <c r="AC17" s="46">
        <f>IF(Precipitaciones!AB318&lt;2.5,0,IF(Precipitaciones!AB318&gt;60,60,Precipitaciones!AB318))</f>
        <v>0</v>
      </c>
      <c r="AD17" s="46">
        <f>IF(Precipitaciones!AC318&lt;2.5,0,IF(Precipitaciones!AC318&gt;60,60,Precipitaciones!AC318))</f>
        <v>0</v>
      </c>
      <c r="AE17" s="46">
        <f>IF(Precipitaciones!AD318&lt;2.5,0,IF(Precipitaciones!AD318&gt;60,60,Precipitaciones!AD318))</f>
        <v>0</v>
      </c>
      <c r="AF17" s="46">
        <f>IF(Precipitaciones!AE318&lt;2.5,0,IF(Precipitaciones!AE318&gt;60,60,Precipitaciones!AE318))</f>
        <v>0</v>
      </c>
      <c r="AG17" s="46">
        <f>IF(Precipitaciones!AF318&lt;2.5,0,IF(Precipitaciones!AF318&gt;60,60,Precipitaciones!AF318))</f>
        <v>0</v>
      </c>
      <c r="AH17" s="46">
        <f>IF(Precipitaciones!AG318&lt;2.5,0,IF(Precipitaciones!AG318&gt;60,60,Precipitaciones!AG318))</f>
        <v>4.4000000000000004</v>
      </c>
      <c r="AI17" s="46">
        <f>IF(Precipitaciones!AH318&lt;2.5,0,IF(Precipitaciones!AH318&gt;60,60,Precipitaciones!AH318))</f>
        <v>0</v>
      </c>
      <c r="AJ17" s="46">
        <f>IF(Precipitaciones!AI318&lt;2.5,0,IF(Precipitaciones!AI318&gt;60,60,Precipitaciones!AI318))</f>
        <v>0</v>
      </c>
      <c r="AK17" s="46">
        <f>IF(Precipitaciones!AJ318&lt;2.5,0,IF(Precipitaciones!AJ318&gt;60,60,Precipitaciones!AJ318))</f>
        <v>2.7</v>
      </c>
      <c r="AL17" s="46">
        <f>IF(Precipitaciones!AK318&lt;2.5,0,IF(Precipitaciones!AK318&gt;60,60,Precipitaciones!AK318))</f>
        <v>0</v>
      </c>
      <c r="AM17" s="46">
        <f>IF(Precipitaciones!AL318&lt;2.5,0,IF(Precipitaciones!AL318&gt;60,60,Precipitaciones!AL318))</f>
        <v>0</v>
      </c>
      <c r="AN17" s="46">
        <f>IF(Precipitaciones!AM318&lt;2.5,0,IF(Precipitaciones!AM318&gt;60,60,Precipitaciones!AM318))</f>
        <v>0</v>
      </c>
      <c r="AO17" s="46">
        <f>IF(Precipitaciones!AN318&lt;2.5,0,IF(Precipitaciones!AN318&gt;60,60,Precipitaciones!AN318))</f>
        <v>0</v>
      </c>
      <c r="AP17" s="46">
        <f>IF(Precipitaciones!AO318&lt;2.5,0,IF(Precipitaciones!AO318&gt;60,60,Precipitaciones!AO318))</f>
        <v>0</v>
      </c>
      <c r="AQ17" s="46">
        <f>IF(Precipitaciones!AP318&lt;2.5,0,IF(Precipitaciones!AP318&gt;60,60,Precipitaciones!AP318))</f>
        <v>0</v>
      </c>
      <c r="AR17" s="46">
        <f>IF(Precipitaciones!AQ318&lt;2.5,0,IF(Precipitaciones!AQ318&gt;60,60,Precipitaciones!AQ318))</f>
        <v>0</v>
      </c>
      <c r="AS17" s="46">
        <f>IF(Precipitaciones!AR318&lt;2.5,0,IF(Precipitaciones!AR318&gt;60,60,Precipitaciones!AR318))</f>
        <v>0</v>
      </c>
      <c r="AT17" s="46">
        <f>IF(Precipitaciones!AS318&lt;2.5,0,IF(Precipitaciones!AS318&gt;60,60,Precipitaciones!AS318))</f>
        <v>0</v>
      </c>
      <c r="AU17" s="46">
        <f>IF(Precipitaciones!AT318&lt;2.5,0,IF(Precipitaciones!AT318&gt;60,60,Precipitaciones!AT318))</f>
        <v>0</v>
      </c>
      <c r="AV17" s="46">
        <f>IF(Precipitaciones!AU318&lt;2.5,0,IF(Precipitaciones!AU318&gt;60,60,Precipitaciones!AU318))</f>
        <v>0</v>
      </c>
      <c r="AW17" s="46">
        <f>IF(Precipitaciones!AV318&lt;2.5,0,IF(Precipitaciones!AV318&gt;60,60,Precipitaciones!AV318))</f>
        <v>0</v>
      </c>
      <c r="AX17" s="46">
        <f>IF(Precipitaciones!AW318&lt;2.5,0,IF(Precipitaciones!AW318&gt;60,60,Precipitaciones!AW318))</f>
        <v>5</v>
      </c>
      <c r="AY17" s="46">
        <f>IF(Precipitaciones!AX318&lt;2.5,0,IF(Precipitaciones!AX318&gt;60,60,Precipitaciones!AX318))</f>
        <v>0</v>
      </c>
      <c r="AZ17" s="46">
        <f>IF(Precipitaciones!AY318&lt;2.5,0,IF(Precipitaciones!AY318&gt;60,60,Precipitaciones!AY318))</f>
        <v>0</v>
      </c>
    </row>
    <row r="18" spans="1:52" ht="15">
      <c r="A18" s="21">
        <v>40860</v>
      </c>
      <c r="B18">
        <v>201</v>
      </c>
      <c r="C18">
        <v>12</v>
      </c>
      <c r="D18" s="21">
        <v>40860</v>
      </c>
      <c r="E18" s="46">
        <f>IF(Precipitaciones!D319&lt;2.5,0,IF(Precipitaciones!D319&gt;60,60,Precipitaciones!D319))</f>
        <v>0</v>
      </c>
      <c r="F18" s="46">
        <f>IF(Precipitaciones!E319&lt;2.5,0,IF(Precipitaciones!E319&gt;60,60,Precipitaciones!E319))</f>
        <v>0</v>
      </c>
      <c r="G18" s="46">
        <f>IF(Precipitaciones!F319&lt;2.5,0,IF(Precipitaciones!F319&gt;60,60,Precipitaciones!F319))</f>
        <v>0</v>
      </c>
      <c r="H18" s="46">
        <f>IF(Precipitaciones!G319&lt;2.5,0,IF(Precipitaciones!G319&gt;60,60,Precipitaciones!G319))</f>
        <v>0</v>
      </c>
      <c r="I18" s="46">
        <f>IF(Precipitaciones!H319&lt;2.5,0,IF(Precipitaciones!H319&gt;60,60,Precipitaciones!H319))</f>
        <v>9.5</v>
      </c>
      <c r="J18" s="46">
        <f>IF(Precipitaciones!I319&lt;2.5,0,IF(Precipitaciones!I319&gt;60,60,Precipitaciones!I319))</f>
        <v>0</v>
      </c>
      <c r="K18" s="46">
        <f>IF(Precipitaciones!J319&lt;2.5,0,IF(Precipitaciones!J319&gt;60,60,Precipitaciones!J319))</f>
        <v>0</v>
      </c>
      <c r="L18" s="46">
        <f>IF(Precipitaciones!K319&lt;2.5,0,IF(Precipitaciones!K319&gt;60,60,Precipitaciones!K319))</f>
        <v>0</v>
      </c>
      <c r="M18" s="46">
        <f>IF(Precipitaciones!L319&lt;2.5,0,IF(Precipitaciones!L319&gt;60,60,Precipitaciones!L319))</f>
        <v>0</v>
      </c>
      <c r="N18" s="46">
        <f>IF(Precipitaciones!M319&lt;2.5,0,IF(Precipitaciones!M319&gt;60,60,Precipitaciones!M319))</f>
        <v>0</v>
      </c>
      <c r="O18" s="46">
        <f>IF(Precipitaciones!N319&lt;2.5,0,IF(Precipitaciones!N319&gt;60,60,Precipitaciones!N319))</f>
        <v>0</v>
      </c>
      <c r="P18" s="46">
        <f>IF(Precipitaciones!O319&lt;2.5,0,IF(Precipitaciones!O319&gt;60,60,Precipitaciones!O319))</f>
        <v>0</v>
      </c>
      <c r="Q18" s="46">
        <f>IF(Precipitaciones!P319&lt;2.5,0,IF(Precipitaciones!P319&gt;60,60,Precipitaciones!P319))</f>
        <v>0</v>
      </c>
      <c r="R18" s="46">
        <f>IF(Precipitaciones!Q319&lt;2.5,0,IF(Precipitaciones!Q319&gt;60,60,Precipitaciones!Q319))</f>
        <v>0</v>
      </c>
      <c r="S18" s="46">
        <f>IF(Precipitaciones!R319&lt;2.5,0,IF(Precipitaciones!R319&gt;60,60,Precipitaciones!R319))</f>
        <v>5.3</v>
      </c>
      <c r="T18" s="46">
        <f>IF(Precipitaciones!S319&lt;2.5,0,IF(Precipitaciones!S319&gt;60,60,Precipitaciones!S319))</f>
        <v>0</v>
      </c>
      <c r="U18" s="46">
        <f>IF(Precipitaciones!T319&lt;2.5,0,IF(Precipitaciones!T319&gt;60,60,Precipitaciones!T319))</f>
        <v>0</v>
      </c>
      <c r="V18" s="46">
        <f>IF(Precipitaciones!U319&lt;2.5,0,IF(Precipitaciones!U319&gt;60,60,Precipitaciones!U319))</f>
        <v>0</v>
      </c>
      <c r="W18" s="46">
        <f>IF(Precipitaciones!V319&lt;2.5,0,IF(Precipitaciones!V319&gt;60,60,Precipitaciones!V319))</f>
        <v>7</v>
      </c>
      <c r="X18" s="46">
        <f>IF(Precipitaciones!W319&lt;2.5,0,IF(Precipitaciones!W319&gt;60,60,Precipitaciones!W319))</f>
        <v>0</v>
      </c>
      <c r="Y18" s="46">
        <f>IF(Precipitaciones!X319&lt;2.5,0,IF(Precipitaciones!X319&gt;60,60,Precipitaciones!X319))</f>
        <v>32.9</v>
      </c>
      <c r="Z18" s="46">
        <f>IF(Precipitaciones!Y319&lt;2.5,0,IF(Precipitaciones!Y319&gt;60,60,Precipitaciones!Y319))</f>
        <v>12.559404737099998</v>
      </c>
      <c r="AA18" s="46">
        <f>IF(Precipitaciones!Z319&lt;2.5,0,IF(Precipitaciones!Z319&gt;60,60,Precipitaciones!Z319))</f>
        <v>0</v>
      </c>
      <c r="AB18" s="46">
        <f>IF(Precipitaciones!AA319&lt;2.5,0,IF(Precipitaciones!AA319&gt;60,60,Precipitaciones!AA319))</f>
        <v>15</v>
      </c>
      <c r="AC18" s="46">
        <f>IF(Precipitaciones!AB319&lt;2.5,0,IF(Precipitaciones!AB319&gt;60,60,Precipitaciones!AB319))</f>
        <v>0</v>
      </c>
      <c r="AD18" s="46">
        <f>IF(Precipitaciones!AC319&lt;2.5,0,IF(Precipitaciones!AC319&gt;60,60,Precipitaciones!AC319))</f>
        <v>0</v>
      </c>
      <c r="AE18" s="46">
        <f>IF(Precipitaciones!AD319&lt;2.5,0,IF(Precipitaciones!AD319&gt;60,60,Precipitaciones!AD319))</f>
        <v>0</v>
      </c>
      <c r="AF18" s="46">
        <f>IF(Precipitaciones!AE319&lt;2.5,0,IF(Precipitaciones!AE319&gt;60,60,Precipitaciones!AE319))</f>
        <v>0</v>
      </c>
      <c r="AG18" s="46">
        <f>IF(Precipitaciones!AF319&lt;2.5,0,IF(Precipitaciones!AF319&gt;60,60,Precipitaciones!AF319))</f>
        <v>7.8</v>
      </c>
      <c r="AH18" s="46">
        <f>IF(Precipitaciones!AG319&lt;2.5,0,IF(Precipitaciones!AG319&gt;60,60,Precipitaciones!AG319))</f>
        <v>5.2</v>
      </c>
      <c r="AI18" s="46">
        <f>IF(Precipitaciones!AH319&lt;2.5,0,IF(Precipitaciones!AH319&gt;60,60,Precipitaciones!AH319))</f>
        <v>19</v>
      </c>
      <c r="AJ18" s="46">
        <f>IF(Precipitaciones!AI319&lt;2.5,0,IF(Precipitaciones!AI319&gt;60,60,Precipitaciones!AI319))</f>
        <v>0</v>
      </c>
      <c r="AK18" s="46">
        <f>IF(Precipitaciones!AJ319&lt;2.5,0,IF(Precipitaciones!AJ319&gt;60,60,Precipitaciones!AJ319))</f>
        <v>0</v>
      </c>
      <c r="AL18" s="46">
        <f>IF(Precipitaciones!AK319&lt;2.5,0,IF(Precipitaciones!AK319&gt;60,60,Precipitaciones!AK319))</f>
        <v>0</v>
      </c>
      <c r="AM18" s="46">
        <f>IF(Precipitaciones!AL319&lt;2.5,0,IF(Precipitaciones!AL319&gt;60,60,Precipitaciones!AL319))</f>
        <v>0</v>
      </c>
      <c r="AN18" s="46">
        <f>IF(Precipitaciones!AM319&lt;2.5,0,IF(Precipitaciones!AM319&gt;60,60,Precipitaciones!AM319))</f>
        <v>0</v>
      </c>
      <c r="AO18" s="46">
        <f>IF(Precipitaciones!AN319&lt;2.5,0,IF(Precipitaciones!AN319&gt;60,60,Precipitaciones!AN319))</f>
        <v>0</v>
      </c>
      <c r="AP18" s="46">
        <f>IF(Precipitaciones!AO319&lt;2.5,0,IF(Precipitaciones!AO319&gt;60,60,Precipitaciones!AO319))</f>
        <v>0</v>
      </c>
      <c r="AQ18" s="46">
        <f>IF(Precipitaciones!AP319&lt;2.5,0,IF(Precipitaciones!AP319&gt;60,60,Precipitaciones!AP319))</f>
        <v>0</v>
      </c>
      <c r="AR18" s="46">
        <f>IF(Precipitaciones!AQ319&lt;2.5,0,IF(Precipitaciones!AQ319&gt;60,60,Precipitaciones!AQ319))</f>
        <v>3.4</v>
      </c>
      <c r="AS18" s="46">
        <f>IF(Precipitaciones!AR319&lt;2.5,0,IF(Precipitaciones!AR319&gt;60,60,Precipitaciones!AR319))</f>
        <v>4.4000000000000004</v>
      </c>
      <c r="AT18" s="46">
        <f>IF(Precipitaciones!AS319&lt;2.5,0,IF(Precipitaciones!AS319&gt;60,60,Precipitaciones!AS319))</f>
        <v>0</v>
      </c>
      <c r="AU18" s="46">
        <f>IF(Precipitaciones!AT319&lt;2.5,0,IF(Precipitaciones!AT319&gt;60,60,Precipitaciones!AT319))</f>
        <v>0</v>
      </c>
      <c r="AV18" s="46">
        <f>IF(Precipitaciones!AU319&lt;2.5,0,IF(Precipitaciones!AU319&gt;60,60,Precipitaciones!AU319))</f>
        <v>0</v>
      </c>
      <c r="AW18" s="46">
        <f>IF(Precipitaciones!AV319&lt;2.5,0,IF(Precipitaciones!AV319&gt;60,60,Precipitaciones!AV319))</f>
        <v>0</v>
      </c>
      <c r="AX18" s="46">
        <f>IF(Precipitaciones!AW319&lt;2.5,0,IF(Precipitaciones!AW319&gt;60,60,Precipitaciones!AW319))</f>
        <v>9.1999999999999993</v>
      </c>
      <c r="AY18" s="46">
        <f>IF(Precipitaciones!AX319&lt;2.5,0,IF(Precipitaciones!AX319&gt;60,60,Precipitaciones!AX319))</f>
        <v>0</v>
      </c>
      <c r="AZ18" s="46">
        <f>IF(Precipitaciones!AY319&lt;2.5,0,IF(Precipitaciones!AY319&gt;60,60,Precipitaciones!AY319))</f>
        <v>0</v>
      </c>
    </row>
    <row r="19" spans="1:52" ht="15">
      <c r="A19" s="21">
        <v>40861</v>
      </c>
      <c r="B19">
        <v>200</v>
      </c>
      <c r="C19">
        <v>13</v>
      </c>
      <c r="D19" s="21">
        <v>40861</v>
      </c>
      <c r="E19" s="46">
        <f>IF(Precipitaciones!D320&lt;2.5,0,IF(Precipitaciones!D320&gt;60,60,Precipitaciones!D320))</f>
        <v>0</v>
      </c>
      <c r="F19" s="46">
        <f>IF(Precipitaciones!E320&lt;2.5,0,IF(Precipitaciones!E320&gt;60,60,Precipitaciones!E320))</f>
        <v>0</v>
      </c>
      <c r="G19" s="46">
        <f>IF(Precipitaciones!F320&lt;2.5,0,IF(Precipitaciones!F320&gt;60,60,Precipitaciones!F320))</f>
        <v>0</v>
      </c>
      <c r="H19" s="46">
        <f>IF(Precipitaciones!G320&lt;2.5,0,IF(Precipitaciones!G320&gt;60,60,Precipitaciones!G320))</f>
        <v>0</v>
      </c>
      <c r="I19" s="46">
        <f>IF(Precipitaciones!H320&lt;2.5,0,IF(Precipitaciones!H320&gt;60,60,Precipitaciones!H320))</f>
        <v>3</v>
      </c>
      <c r="J19" s="46">
        <f>IF(Precipitaciones!I320&lt;2.5,0,IF(Precipitaciones!I320&gt;60,60,Precipitaciones!I320))</f>
        <v>0</v>
      </c>
      <c r="K19" s="46">
        <f>IF(Precipitaciones!J320&lt;2.5,0,IF(Precipitaciones!J320&gt;60,60,Precipitaciones!J320))</f>
        <v>0</v>
      </c>
      <c r="L19" s="46">
        <f>IF(Precipitaciones!K320&lt;2.5,0,IF(Precipitaciones!K320&gt;60,60,Precipitaciones!K320))</f>
        <v>0</v>
      </c>
      <c r="M19" s="46">
        <f>IF(Precipitaciones!L320&lt;2.5,0,IF(Precipitaciones!L320&gt;60,60,Precipitaciones!L320))</f>
        <v>0</v>
      </c>
      <c r="N19" s="46">
        <f>IF(Precipitaciones!M320&lt;2.5,0,IF(Precipitaciones!M320&gt;60,60,Precipitaciones!M320))</f>
        <v>0</v>
      </c>
      <c r="O19" s="46">
        <f>IF(Precipitaciones!N320&lt;2.5,0,IF(Precipitaciones!N320&gt;60,60,Precipitaciones!N320))</f>
        <v>0</v>
      </c>
      <c r="P19" s="46">
        <f>IF(Precipitaciones!O320&lt;2.5,0,IF(Precipitaciones!O320&gt;60,60,Precipitaciones!O320))</f>
        <v>0</v>
      </c>
      <c r="Q19" s="46">
        <f>IF(Precipitaciones!P320&lt;2.5,0,IF(Precipitaciones!P320&gt;60,60,Precipitaciones!P320))</f>
        <v>0</v>
      </c>
      <c r="R19" s="46">
        <f>IF(Precipitaciones!Q320&lt;2.5,0,IF(Precipitaciones!Q320&gt;60,60,Precipitaciones!Q320))</f>
        <v>0</v>
      </c>
      <c r="S19" s="46">
        <f>IF(Precipitaciones!R320&lt;2.5,0,IF(Precipitaciones!R320&gt;60,60,Precipitaciones!R320))</f>
        <v>15</v>
      </c>
      <c r="T19" s="46">
        <f>IF(Precipitaciones!S320&lt;2.5,0,IF(Precipitaciones!S320&gt;60,60,Precipitaciones!S320))</f>
        <v>0</v>
      </c>
      <c r="U19" s="46">
        <f>IF(Precipitaciones!T320&lt;2.5,0,IF(Precipitaciones!T320&gt;60,60,Precipitaciones!T320))</f>
        <v>0</v>
      </c>
      <c r="V19" s="46">
        <f>IF(Precipitaciones!U320&lt;2.5,0,IF(Precipitaciones!U320&gt;60,60,Precipitaciones!U320))</f>
        <v>7.2535642487000001</v>
      </c>
      <c r="W19" s="46">
        <f>IF(Precipitaciones!V320&lt;2.5,0,IF(Precipitaciones!V320&gt;60,60,Precipitaciones!V320))</f>
        <v>2.5</v>
      </c>
      <c r="X19" s="46">
        <f>IF(Precipitaciones!W320&lt;2.5,0,IF(Precipitaciones!W320&gt;60,60,Precipitaciones!W320))</f>
        <v>0</v>
      </c>
      <c r="Y19" s="46">
        <f>IF(Precipitaciones!X320&lt;2.5,0,IF(Precipitaciones!X320&gt;60,60,Precipitaciones!X320))</f>
        <v>0</v>
      </c>
      <c r="Z19" s="46">
        <f>IF(Precipitaciones!Y320&lt;2.5,0,IF(Precipitaciones!Y320&gt;60,60,Precipitaciones!Y320))</f>
        <v>5.8802729478</v>
      </c>
      <c r="AA19" s="46">
        <f>IF(Precipitaciones!Z320&lt;2.5,0,IF(Precipitaciones!Z320&gt;60,60,Precipitaciones!Z320))</f>
        <v>0</v>
      </c>
      <c r="AB19" s="46">
        <f>IF(Precipitaciones!AA320&lt;2.5,0,IF(Precipitaciones!AA320&gt;60,60,Precipitaciones!AA320))</f>
        <v>0</v>
      </c>
      <c r="AC19" s="46">
        <f>IF(Precipitaciones!AB320&lt;2.5,0,IF(Precipitaciones!AB320&gt;60,60,Precipitaciones!AB320))</f>
        <v>0</v>
      </c>
      <c r="AD19" s="46">
        <f>IF(Precipitaciones!AC320&lt;2.5,0,IF(Precipitaciones!AC320&gt;60,60,Precipitaciones!AC320))</f>
        <v>0</v>
      </c>
      <c r="AE19" s="46">
        <f>IF(Precipitaciones!AD320&lt;2.5,0,IF(Precipitaciones!AD320&gt;60,60,Precipitaciones!AD320))</f>
        <v>10.199999999999999</v>
      </c>
      <c r="AF19" s="46">
        <f>IF(Precipitaciones!AE320&lt;2.5,0,IF(Precipitaciones!AE320&gt;60,60,Precipitaciones!AE320))</f>
        <v>0</v>
      </c>
      <c r="AG19" s="46">
        <f>IF(Precipitaciones!AF320&lt;2.5,0,IF(Precipitaciones!AF320&gt;60,60,Precipitaciones!AF320))</f>
        <v>6.4</v>
      </c>
      <c r="AH19" s="46">
        <f>IF(Precipitaciones!AG320&lt;2.5,0,IF(Precipitaciones!AG320&gt;60,60,Precipitaciones!AG320))</f>
        <v>0</v>
      </c>
      <c r="AI19" s="46">
        <f>IF(Precipitaciones!AH320&lt;2.5,0,IF(Precipitaciones!AH320&gt;60,60,Precipitaciones!AH320))</f>
        <v>0</v>
      </c>
      <c r="AJ19" s="46">
        <f>IF(Precipitaciones!AI320&lt;2.5,0,IF(Precipitaciones!AI320&gt;60,60,Precipitaciones!AI320))</f>
        <v>0</v>
      </c>
      <c r="AK19" s="46">
        <f>IF(Precipitaciones!AJ320&lt;2.5,0,IF(Precipitaciones!AJ320&gt;60,60,Precipitaciones!AJ320))</f>
        <v>0</v>
      </c>
      <c r="AL19" s="46">
        <f>IF(Precipitaciones!AK320&lt;2.5,0,IF(Precipitaciones!AK320&gt;60,60,Precipitaciones!AK320))</f>
        <v>0</v>
      </c>
      <c r="AM19" s="46">
        <f>IF(Precipitaciones!AL320&lt;2.5,0,IF(Precipitaciones!AL320&gt;60,60,Precipitaciones!AL320))</f>
        <v>2.8</v>
      </c>
      <c r="AN19" s="46">
        <f>IF(Precipitaciones!AM320&lt;2.5,0,IF(Precipitaciones!AM320&gt;60,60,Precipitaciones!AM320))</f>
        <v>14.3</v>
      </c>
      <c r="AO19" s="46">
        <f>IF(Precipitaciones!AN320&lt;2.5,0,IF(Precipitaciones!AN320&gt;60,60,Precipitaciones!AN320))</f>
        <v>0</v>
      </c>
      <c r="AP19" s="46">
        <f>IF(Precipitaciones!AO320&lt;2.5,0,IF(Precipitaciones!AO320&gt;60,60,Precipitaciones!AO320))</f>
        <v>0</v>
      </c>
      <c r="AQ19" s="46">
        <f>IF(Precipitaciones!AP320&lt;2.5,0,IF(Precipitaciones!AP320&gt;60,60,Precipitaciones!AP320))</f>
        <v>0</v>
      </c>
      <c r="AR19" s="46">
        <f>IF(Precipitaciones!AQ320&lt;2.5,0,IF(Precipitaciones!AQ320&gt;60,60,Precipitaciones!AQ320))</f>
        <v>0</v>
      </c>
      <c r="AS19" s="46">
        <f>IF(Precipitaciones!AR320&lt;2.5,0,IF(Precipitaciones!AR320&gt;60,60,Precipitaciones!AR320))</f>
        <v>0</v>
      </c>
      <c r="AT19" s="46">
        <f>IF(Precipitaciones!AS320&lt;2.5,0,IF(Precipitaciones!AS320&gt;60,60,Precipitaciones!AS320))</f>
        <v>0</v>
      </c>
      <c r="AU19" s="46">
        <f>IF(Precipitaciones!AT320&lt;2.5,0,IF(Precipitaciones!AT320&gt;60,60,Precipitaciones!AT320))</f>
        <v>0</v>
      </c>
      <c r="AV19" s="46">
        <f>IF(Precipitaciones!AU320&lt;2.5,0,IF(Precipitaciones!AU320&gt;60,60,Precipitaciones!AU320))</f>
        <v>0</v>
      </c>
      <c r="AW19" s="46">
        <f>IF(Precipitaciones!AV320&lt;2.5,0,IF(Precipitaciones!AV320&gt;60,60,Precipitaciones!AV320))</f>
        <v>0</v>
      </c>
      <c r="AX19" s="46">
        <f>IF(Precipitaciones!AW320&lt;2.5,0,IF(Precipitaciones!AW320&gt;60,60,Precipitaciones!AW320))</f>
        <v>7.5</v>
      </c>
      <c r="AY19" s="46">
        <f>IF(Precipitaciones!AX320&lt;2.5,0,IF(Precipitaciones!AX320&gt;60,60,Precipitaciones!AX320))</f>
        <v>0</v>
      </c>
      <c r="AZ19" s="46">
        <f>IF(Precipitaciones!AY320&lt;2.5,0,IF(Precipitaciones!AY320&gt;60,60,Precipitaciones!AY320))</f>
        <v>0</v>
      </c>
    </row>
    <row r="20" spans="1:52" ht="15">
      <c r="A20" s="21">
        <v>40862</v>
      </c>
      <c r="B20">
        <v>199</v>
      </c>
      <c r="C20">
        <v>14</v>
      </c>
      <c r="D20" s="21">
        <v>40862</v>
      </c>
      <c r="E20" s="46">
        <f>IF(Precipitaciones!D321&lt;2.5,0,IF(Precipitaciones!D321&gt;60,60,Precipitaciones!D321))</f>
        <v>0</v>
      </c>
      <c r="F20" s="46">
        <f>IF(Precipitaciones!E321&lt;2.5,0,IF(Precipitaciones!E321&gt;60,60,Precipitaciones!E321))</f>
        <v>0</v>
      </c>
      <c r="G20" s="46">
        <f>IF(Precipitaciones!F321&lt;2.5,0,IF(Precipitaciones!F321&gt;60,60,Precipitaciones!F321))</f>
        <v>0</v>
      </c>
      <c r="H20" s="46">
        <f>IF(Precipitaciones!G321&lt;2.5,0,IF(Precipitaciones!G321&gt;60,60,Precipitaciones!G321))</f>
        <v>0</v>
      </c>
      <c r="I20" s="46">
        <f>IF(Precipitaciones!H321&lt;2.5,0,IF(Precipitaciones!H321&gt;60,60,Precipitaciones!H321))</f>
        <v>0</v>
      </c>
      <c r="J20" s="46">
        <f>IF(Precipitaciones!I321&lt;2.5,0,IF(Precipitaciones!I321&gt;60,60,Precipitaciones!I321))</f>
        <v>0</v>
      </c>
      <c r="K20" s="46">
        <f>IF(Precipitaciones!J321&lt;2.5,0,IF(Precipitaciones!J321&gt;60,60,Precipitaciones!J321))</f>
        <v>0</v>
      </c>
      <c r="L20" s="46">
        <f>IF(Precipitaciones!K321&lt;2.5,0,IF(Precipitaciones!K321&gt;60,60,Precipitaciones!K321))</f>
        <v>0</v>
      </c>
      <c r="M20" s="46">
        <f>IF(Precipitaciones!L321&lt;2.5,0,IF(Precipitaciones!L321&gt;60,60,Precipitaciones!L321))</f>
        <v>0</v>
      </c>
      <c r="N20" s="46">
        <f>IF(Precipitaciones!M321&lt;2.5,0,IF(Precipitaciones!M321&gt;60,60,Precipitaciones!M321))</f>
        <v>0</v>
      </c>
      <c r="O20" s="46">
        <f>IF(Precipitaciones!N321&lt;2.5,0,IF(Precipitaciones!N321&gt;60,60,Precipitaciones!N321))</f>
        <v>0</v>
      </c>
      <c r="P20" s="46">
        <f>IF(Precipitaciones!O321&lt;2.5,0,IF(Precipitaciones!O321&gt;60,60,Precipitaciones!O321))</f>
        <v>14.4</v>
      </c>
      <c r="Q20" s="46">
        <f>IF(Precipitaciones!P321&lt;2.5,0,IF(Precipitaciones!P321&gt;60,60,Precipitaciones!P321))</f>
        <v>0</v>
      </c>
      <c r="R20" s="46">
        <f>IF(Precipitaciones!Q321&lt;2.5,0,IF(Precipitaciones!Q321&gt;60,60,Precipitaciones!Q321))</f>
        <v>0</v>
      </c>
      <c r="S20" s="46">
        <f>IF(Precipitaciones!R321&lt;2.5,0,IF(Precipitaciones!R321&gt;60,60,Precipitaciones!R321))</f>
        <v>0</v>
      </c>
      <c r="T20" s="46">
        <f>IF(Precipitaciones!S321&lt;2.5,0,IF(Precipitaciones!S321&gt;60,60,Precipitaciones!S321))</f>
        <v>0</v>
      </c>
      <c r="U20" s="46">
        <f>IF(Precipitaciones!T321&lt;2.5,0,IF(Precipitaciones!T321&gt;60,60,Precipitaciones!T321))</f>
        <v>0</v>
      </c>
      <c r="V20" s="46">
        <f>IF(Precipitaciones!U321&lt;2.5,0,IF(Precipitaciones!U321&gt;60,60,Precipitaciones!U321))</f>
        <v>0</v>
      </c>
      <c r="W20" s="46">
        <f>IF(Precipitaciones!V321&lt;2.5,0,IF(Precipitaciones!V321&gt;60,60,Precipitaciones!V321))</f>
        <v>0</v>
      </c>
      <c r="X20" s="46">
        <f>IF(Precipitaciones!W321&lt;2.5,0,IF(Precipitaciones!W321&gt;60,60,Precipitaciones!W321))</f>
        <v>0</v>
      </c>
      <c r="Y20" s="46">
        <f>IF(Precipitaciones!X321&lt;2.5,0,IF(Precipitaciones!X321&gt;60,60,Precipitaciones!X321))</f>
        <v>53.1</v>
      </c>
      <c r="Z20" s="46">
        <f>IF(Precipitaciones!Y321&lt;2.5,0,IF(Precipitaciones!Y321&gt;60,60,Precipitaciones!Y321))</f>
        <v>5.4984082747</v>
      </c>
      <c r="AA20" s="46">
        <f>IF(Precipitaciones!Z321&lt;2.5,0,IF(Precipitaciones!Z321&gt;60,60,Precipitaciones!Z321))</f>
        <v>0</v>
      </c>
      <c r="AB20" s="46">
        <f>IF(Precipitaciones!AA321&lt;2.5,0,IF(Precipitaciones!AA321&gt;60,60,Precipitaciones!AA321))</f>
        <v>0</v>
      </c>
      <c r="AC20" s="46">
        <f>IF(Precipitaciones!AB321&lt;2.5,0,IF(Precipitaciones!AB321&gt;60,60,Precipitaciones!AB321))</f>
        <v>0</v>
      </c>
      <c r="AD20" s="46">
        <f>IF(Precipitaciones!AC321&lt;2.5,0,IF(Precipitaciones!AC321&gt;60,60,Precipitaciones!AC321))</f>
        <v>0</v>
      </c>
      <c r="AE20" s="46">
        <f>IF(Precipitaciones!AD321&lt;2.5,0,IF(Precipitaciones!AD321&gt;60,60,Precipitaciones!AD321))</f>
        <v>3.1</v>
      </c>
      <c r="AF20" s="46">
        <f>IF(Precipitaciones!AE321&lt;2.5,0,IF(Precipitaciones!AE321&gt;60,60,Precipitaciones!AE321))</f>
        <v>0</v>
      </c>
      <c r="AG20" s="46">
        <f>IF(Precipitaciones!AF321&lt;2.5,0,IF(Precipitaciones!AF321&gt;60,60,Precipitaciones!AF321))</f>
        <v>7.1</v>
      </c>
      <c r="AH20" s="46">
        <f>IF(Precipitaciones!AG321&lt;2.5,0,IF(Precipitaciones!AG321&gt;60,60,Precipitaciones!AG321))</f>
        <v>0</v>
      </c>
      <c r="AI20" s="46">
        <f>IF(Precipitaciones!AH321&lt;2.5,0,IF(Precipitaciones!AH321&gt;60,60,Precipitaciones!AH321))</f>
        <v>0</v>
      </c>
      <c r="AJ20" s="46">
        <f>IF(Precipitaciones!AI321&lt;2.5,0,IF(Precipitaciones!AI321&gt;60,60,Precipitaciones!AI321))</f>
        <v>0</v>
      </c>
      <c r="AK20" s="46">
        <f>IF(Precipitaciones!AJ321&lt;2.5,0,IF(Precipitaciones!AJ321&gt;60,60,Precipitaciones!AJ321))</f>
        <v>0</v>
      </c>
      <c r="AL20" s="46">
        <f>IF(Precipitaciones!AK321&lt;2.5,0,IF(Precipitaciones!AK321&gt;60,60,Precipitaciones!AK321))</f>
        <v>3.9</v>
      </c>
      <c r="AM20" s="46">
        <f>IF(Precipitaciones!AL321&lt;2.5,0,IF(Precipitaciones!AL321&gt;60,60,Precipitaciones!AL321))</f>
        <v>3.6</v>
      </c>
      <c r="AN20" s="46">
        <f>IF(Precipitaciones!AM321&lt;2.5,0,IF(Precipitaciones!AM321&gt;60,60,Precipitaciones!AM321))</f>
        <v>0</v>
      </c>
      <c r="AO20" s="46">
        <f>IF(Precipitaciones!AN321&lt;2.5,0,IF(Precipitaciones!AN321&gt;60,60,Precipitaciones!AN321))</f>
        <v>0</v>
      </c>
      <c r="AP20" s="46">
        <f>IF(Precipitaciones!AO321&lt;2.5,0,IF(Precipitaciones!AO321&gt;60,60,Precipitaciones!AO321))</f>
        <v>0</v>
      </c>
      <c r="AQ20" s="46">
        <f>IF(Precipitaciones!AP321&lt;2.5,0,IF(Precipitaciones!AP321&gt;60,60,Precipitaciones!AP321))</f>
        <v>0</v>
      </c>
      <c r="AR20" s="46">
        <f>IF(Precipitaciones!AQ321&lt;2.5,0,IF(Precipitaciones!AQ321&gt;60,60,Precipitaciones!AQ321))</f>
        <v>0</v>
      </c>
      <c r="AS20" s="46">
        <f>IF(Precipitaciones!AR321&lt;2.5,0,IF(Precipitaciones!AR321&gt;60,60,Precipitaciones!AR321))</f>
        <v>0</v>
      </c>
      <c r="AT20" s="46">
        <f>IF(Precipitaciones!AS321&lt;2.5,0,IF(Precipitaciones!AS321&gt;60,60,Precipitaciones!AS321))</f>
        <v>9</v>
      </c>
      <c r="AU20" s="46">
        <f>IF(Precipitaciones!AT321&lt;2.5,0,IF(Precipitaciones!AT321&gt;60,60,Precipitaciones!AT321))</f>
        <v>0</v>
      </c>
      <c r="AV20" s="46">
        <f>IF(Precipitaciones!AU321&lt;2.5,0,IF(Precipitaciones!AU321&gt;60,60,Precipitaciones!AU321))</f>
        <v>7.5</v>
      </c>
      <c r="AW20" s="46">
        <f>IF(Precipitaciones!AV321&lt;2.5,0,IF(Precipitaciones!AV321&gt;60,60,Precipitaciones!AV321))</f>
        <v>0</v>
      </c>
      <c r="AX20" s="46">
        <f>IF(Precipitaciones!AW321&lt;2.5,0,IF(Precipitaciones!AW321&gt;60,60,Precipitaciones!AW321))</f>
        <v>12.8</v>
      </c>
      <c r="AY20" s="46">
        <f>IF(Precipitaciones!AX321&lt;2.5,0,IF(Precipitaciones!AX321&gt;60,60,Precipitaciones!AX321))</f>
        <v>0</v>
      </c>
      <c r="AZ20" s="46">
        <f>IF(Precipitaciones!AY321&lt;2.5,0,IF(Precipitaciones!AY321&gt;60,60,Precipitaciones!AY321))</f>
        <v>0</v>
      </c>
    </row>
    <row r="21" spans="1:52" ht="15">
      <c r="A21" s="21">
        <v>40863</v>
      </c>
      <c r="B21">
        <v>198</v>
      </c>
      <c r="C21">
        <v>15</v>
      </c>
      <c r="D21" s="21">
        <v>40863</v>
      </c>
      <c r="E21" s="46">
        <f>IF(Precipitaciones!D322&lt;2.5,0,IF(Precipitaciones!D322&gt;60,60,Precipitaciones!D322))</f>
        <v>0</v>
      </c>
      <c r="F21" s="46">
        <f>IF(Precipitaciones!E322&lt;2.5,0,IF(Precipitaciones!E322&gt;60,60,Precipitaciones!E322))</f>
        <v>14.5</v>
      </c>
      <c r="G21" s="46">
        <f>IF(Precipitaciones!F322&lt;2.5,0,IF(Precipitaciones!F322&gt;60,60,Precipitaciones!F322))</f>
        <v>0</v>
      </c>
      <c r="H21" s="46">
        <f>IF(Precipitaciones!G322&lt;2.5,0,IF(Precipitaciones!G322&gt;60,60,Precipitaciones!G322))</f>
        <v>0</v>
      </c>
      <c r="I21" s="46">
        <f>IF(Precipitaciones!H322&lt;2.5,0,IF(Precipitaciones!H322&gt;60,60,Precipitaciones!H322))</f>
        <v>0</v>
      </c>
      <c r="J21" s="46">
        <f>IF(Precipitaciones!I322&lt;2.5,0,IF(Precipitaciones!I322&gt;60,60,Precipitaciones!I322))</f>
        <v>0</v>
      </c>
      <c r="K21" s="46">
        <f>IF(Precipitaciones!J322&lt;2.5,0,IF(Precipitaciones!J322&gt;60,60,Precipitaciones!J322))</f>
        <v>0</v>
      </c>
      <c r="L21" s="46">
        <f>IF(Precipitaciones!K322&lt;2.5,0,IF(Precipitaciones!K322&gt;60,60,Precipitaciones!K322))</f>
        <v>0</v>
      </c>
      <c r="M21" s="46">
        <f>IF(Precipitaciones!L322&lt;2.5,0,IF(Precipitaciones!L322&gt;60,60,Precipitaciones!L322))</f>
        <v>0</v>
      </c>
      <c r="N21" s="46">
        <f>IF(Precipitaciones!M322&lt;2.5,0,IF(Precipitaciones!M322&gt;60,60,Precipitaciones!M322))</f>
        <v>0</v>
      </c>
      <c r="O21" s="46">
        <f>IF(Precipitaciones!N322&lt;2.5,0,IF(Precipitaciones!N322&gt;60,60,Precipitaciones!N322))</f>
        <v>2.5</v>
      </c>
      <c r="P21" s="46">
        <f>IF(Precipitaciones!O322&lt;2.5,0,IF(Precipitaciones!O322&gt;60,60,Precipitaciones!O322))</f>
        <v>0</v>
      </c>
      <c r="Q21" s="46">
        <f>IF(Precipitaciones!P322&lt;2.5,0,IF(Precipitaciones!P322&gt;60,60,Precipitaciones!P322))</f>
        <v>0</v>
      </c>
      <c r="R21" s="46">
        <f>IF(Precipitaciones!Q322&lt;2.5,0,IF(Precipitaciones!Q322&gt;60,60,Precipitaciones!Q322))</f>
        <v>0</v>
      </c>
      <c r="S21" s="46">
        <f>IF(Precipitaciones!R322&lt;2.5,0,IF(Precipitaciones!R322&gt;60,60,Precipitaciones!R322))</f>
        <v>0</v>
      </c>
      <c r="T21" s="46">
        <f>IF(Precipitaciones!S322&lt;2.5,0,IF(Precipitaciones!S322&gt;60,60,Precipitaciones!S322))</f>
        <v>0</v>
      </c>
      <c r="U21" s="46">
        <f>IF(Precipitaciones!T322&lt;2.5,0,IF(Precipitaciones!T322&gt;60,60,Precipitaciones!T322))</f>
        <v>16.353004594999998</v>
      </c>
      <c r="V21" s="46">
        <f>IF(Precipitaciones!U322&lt;2.5,0,IF(Precipitaciones!U322&gt;60,60,Precipitaciones!U322))</f>
        <v>0</v>
      </c>
      <c r="W21" s="46">
        <f>IF(Precipitaciones!V322&lt;2.5,0,IF(Precipitaciones!V322&gt;60,60,Precipitaciones!V322))</f>
        <v>19.100000000000001</v>
      </c>
      <c r="X21" s="46">
        <f>IF(Precipitaciones!W322&lt;2.5,0,IF(Precipitaciones!W322&gt;60,60,Precipitaciones!W322))</f>
        <v>0</v>
      </c>
      <c r="Y21" s="46">
        <f>IF(Precipitaciones!X322&lt;2.5,0,IF(Precipitaciones!X322&gt;60,60,Precipitaciones!X322))</f>
        <v>0</v>
      </c>
      <c r="Z21" s="46">
        <f>IF(Precipitaciones!Y322&lt;2.5,0,IF(Precipitaciones!Y322&gt;60,60,Precipitaciones!Y322))</f>
        <v>22.364946689299998</v>
      </c>
      <c r="AA21" s="46">
        <f>IF(Precipitaciones!Z322&lt;2.5,0,IF(Precipitaciones!Z322&gt;60,60,Precipitaciones!Z322))</f>
        <v>0</v>
      </c>
      <c r="AB21" s="46">
        <f>IF(Precipitaciones!AA322&lt;2.5,0,IF(Precipitaciones!AA322&gt;60,60,Precipitaciones!AA322))</f>
        <v>0</v>
      </c>
      <c r="AC21" s="46">
        <f>IF(Precipitaciones!AB322&lt;2.5,0,IF(Precipitaciones!AB322&gt;60,60,Precipitaciones!AB322))</f>
        <v>0</v>
      </c>
      <c r="AD21" s="46">
        <f>IF(Precipitaciones!AC322&lt;2.5,0,IF(Precipitaciones!AC322&gt;60,60,Precipitaciones!AC322))</f>
        <v>0</v>
      </c>
      <c r="AE21" s="46">
        <f>IF(Precipitaciones!AD322&lt;2.5,0,IF(Precipitaciones!AD322&gt;60,60,Precipitaciones!AD322))</f>
        <v>0</v>
      </c>
      <c r="AF21" s="46">
        <f>IF(Precipitaciones!AE322&lt;2.5,0,IF(Precipitaciones!AE322&gt;60,60,Precipitaciones!AE322))</f>
        <v>0</v>
      </c>
      <c r="AG21" s="46">
        <f>IF(Precipitaciones!AF322&lt;2.5,0,IF(Precipitaciones!AF322&gt;60,60,Precipitaciones!AF322))</f>
        <v>6.8</v>
      </c>
      <c r="AH21" s="46">
        <f>IF(Precipitaciones!AG322&lt;2.5,0,IF(Precipitaciones!AG322&gt;60,60,Precipitaciones!AG322))</f>
        <v>0</v>
      </c>
      <c r="AI21" s="46">
        <f>IF(Precipitaciones!AH322&lt;2.5,0,IF(Precipitaciones!AH322&gt;60,60,Precipitaciones!AH322))</f>
        <v>0</v>
      </c>
      <c r="AJ21" s="46">
        <f>IF(Precipitaciones!AI322&lt;2.5,0,IF(Precipitaciones!AI322&gt;60,60,Precipitaciones!AI322))</f>
        <v>0</v>
      </c>
      <c r="AK21" s="46">
        <f>IF(Precipitaciones!AJ322&lt;2.5,0,IF(Precipitaciones!AJ322&gt;60,60,Precipitaciones!AJ322))</f>
        <v>0</v>
      </c>
      <c r="AL21" s="46">
        <f>IF(Precipitaciones!AK322&lt;2.5,0,IF(Precipitaciones!AK322&gt;60,60,Precipitaciones!AK322))</f>
        <v>0</v>
      </c>
      <c r="AM21" s="46">
        <f>IF(Precipitaciones!AL322&lt;2.5,0,IF(Precipitaciones!AL322&gt;60,60,Precipitaciones!AL322))</f>
        <v>4.5999999999999996</v>
      </c>
      <c r="AN21" s="46">
        <f>IF(Precipitaciones!AM322&lt;2.5,0,IF(Precipitaciones!AM322&gt;60,60,Precipitaciones!AM322))</f>
        <v>0</v>
      </c>
      <c r="AO21" s="46">
        <f>IF(Precipitaciones!AN322&lt;2.5,0,IF(Precipitaciones!AN322&gt;60,60,Precipitaciones!AN322))</f>
        <v>0</v>
      </c>
      <c r="AP21" s="46">
        <f>IF(Precipitaciones!AO322&lt;2.5,0,IF(Precipitaciones!AO322&gt;60,60,Precipitaciones!AO322))</f>
        <v>0</v>
      </c>
      <c r="AQ21" s="46">
        <f>IF(Precipitaciones!AP322&lt;2.5,0,IF(Precipitaciones!AP322&gt;60,60,Precipitaciones!AP322))</f>
        <v>31.8</v>
      </c>
      <c r="AR21" s="46">
        <f>IF(Precipitaciones!AQ322&lt;2.5,0,IF(Precipitaciones!AQ322&gt;60,60,Precipitaciones!AQ322))</f>
        <v>0</v>
      </c>
      <c r="AS21" s="46">
        <f>IF(Precipitaciones!AR322&lt;2.5,0,IF(Precipitaciones!AR322&gt;60,60,Precipitaciones!AR322))</f>
        <v>0</v>
      </c>
      <c r="AT21" s="46">
        <f>IF(Precipitaciones!AS322&lt;2.5,0,IF(Precipitaciones!AS322&gt;60,60,Precipitaciones!AS322))</f>
        <v>0</v>
      </c>
      <c r="AU21" s="46">
        <f>IF(Precipitaciones!AT322&lt;2.5,0,IF(Precipitaciones!AT322&gt;60,60,Precipitaciones!AT322))</f>
        <v>0</v>
      </c>
      <c r="AV21" s="46">
        <f>IF(Precipitaciones!AU322&lt;2.5,0,IF(Precipitaciones!AU322&gt;60,60,Precipitaciones!AU322))</f>
        <v>0</v>
      </c>
      <c r="AW21" s="46">
        <f>IF(Precipitaciones!AV322&lt;2.5,0,IF(Precipitaciones!AV322&gt;60,60,Precipitaciones!AV322))</f>
        <v>3.8</v>
      </c>
      <c r="AX21" s="46">
        <f>IF(Precipitaciones!AW322&lt;2.5,0,IF(Precipitaciones!AW322&gt;60,60,Precipitaciones!AW322))</f>
        <v>0</v>
      </c>
      <c r="AY21" s="46">
        <f>IF(Precipitaciones!AX322&lt;2.5,0,IF(Precipitaciones!AX322&gt;60,60,Precipitaciones!AX322))</f>
        <v>0</v>
      </c>
      <c r="AZ21" s="46">
        <f>IF(Precipitaciones!AY322&lt;2.5,0,IF(Precipitaciones!AY322&gt;60,60,Precipitaciones!AY322))</f>
        <v>0</v>
      </c>
    </row>
    <row r="22" spans="1:52" ht="15">
      <c r="A22" s="21">
        <v>40864</v>
      </c>
      <c r="B22">
        <v>197</v>
      </c>
      <c r="C22">
        <v>16</v>
      </c>
      <c r="D22" s="21">
        <v>40864</v>
      </c>
      <c r="E22" s="46">
        <f>IF(Precipitaciones!D323&lt;2.5,0,IF(Precipitaciones!D323&gt;60,60,Precipitaciones!D323))</f>
        <v>0</v>
      </c>
      <c r="F22" s="46">
        <f>IF(Precipitaciones!E323&lt;2.5,0,IF(Precipitaciones!E323&gt;60,60,Precipitaciones!E323))</f>
        <v>10</v>
      </c>
      <c r="G22" s="46">
        <f>IF(Precipitaciones!F323&lt;2.5,0,IF(Precipitaciones!F323&gt;60,60,Precipitaciones!F323))</f>
        <v>0</v>
      </c>
      <c r="H22" s="46">
        <f>IF(Precipitaciones!G323&lt;2.5,0,IF(Precipitaciones!G323&gt;60,60,Precipitaciones!G323))</f>
        <v>0</v>
      </c>
      <c r="I22" s="46">
        <f>IF(Precipitaciones!H323&lt;2.5,0,IF(Precipitaciones!H323&gt;60,60,Precipitaciones!H323))</f>
        <v>0</v>
      </c>
      <c r="J22" s="46">
        <f>IF(Precipitaciones!I323&lt;2.5,0,IF(Precipitaciones!I323&gt;60,60,Precipitaciones!I323))</f>
        <v>0</v>
      </c>
      <c r="K22" s="46">
        <f>IF(Precipitaciones!J323&lt;2.5,0,IF(Precipitaciones!J323&gt;60,60,Precipitaciones!J323))</f>
        <v>6</v>
      </c>
      <c r="L22" s="46">
        <f>IF(Precipitaciones!K323&lt;2.5,0,IF(Precipitaciones!K323&gt;60,60,Precipitaciones!K323))</f>
        <v>0</v>
      </c>
      <c r="M22" s="46">
        <f>IF(Precipitaciones!L323&lt;2.5,0,IF(Precipitaciones!L323&gt;60,60,Precipitaciones!L323))</f>
        <v>0</v>
      </c>
      <c r="N22" s="46">
        <f>IF(Precipitaciones!M323&lt;2.5,0,IF(Precipitaciones!M323&gt;60,60,Precipitaciones!M323))</f>
        <v>0</v>
      </c>
      <c r="O22" s="46">
        <f>IF(Precipitaciones!N323&lt;2.5,0,IF(Precipitaciones!N323&gt;60,60,Precipitaciones!N323))</f>
        <v>0</v>
      </c>
      <c r="P22" s="46">
        <f>IF(Precipitaciones!O323&lt;2.5,0,IF(Precipitaciones!O323&gt;60,60,Precipitaciones!O323))</f>
        <v>15</v>
      </c>
      <c r="Q22" s="46">
        <f>IF(Precipitaciones!P323&lt;2.5,0,IF(Precipitaciones!P323&gt;60,60,Precipitaciones!P323))</f>
        <v>0</v>
      </c>
      <c r="R22" s="46">
        <f>IF(Precipitaciones!Q323&lt;2.5,0,IF(Precipitaciones!Q323&gt;60,60,Precipitaciones!Q323))</f>
        <v>0</v>
      </c>
      <c r="S22" s="46">
        <f>IF(Precipitaciones!R323&lt;2.5,0,IF(Precipitaciones!R323&gt;60,60,Precipitaciones!R323))</f>
        <v>0</v>
      </c>
      <c r="T22" s="46">
        <f>IF(Precipitaciones!S323&lt;2.5,0,IF(Precipitaciones!S323&gt;60,60,Precipitaciones!S323))</f>
        <v>0</v>
      </c>
      <c r="U22" s="46">
        <f>IF(Precipitaciones!T323&lt;2.5,0,IF(Precipitaciones!T323&gt;60,60,Precipitaciones!T323))</f>
        <v>0</v>
      </c>
      <c r="V22" s="46">
        <f>IF(Precipitaciones!U323&lt;2.5,0,IF(Precipitaciones!U323&gt;60,60,Precipitaciones!U323))</f>
        <v>0</v>
      </c>
      <c r="W22" s="46">
        <f>IF(Precipitaciones!V323&lt;2.5,0,IF(Precipitaciones!V323&gt;60,60,Precipitaciones!V323))</f>
        <v>21</v>
      </c>
      <c r="X22" s="46">
        <f>IF(Precipitaciones!W323&lt;2.5,0,IF(Precipitaciones!W323&gt;60,60,Precipitaciones!W323))</f>
        <v>0</v>
      </c>
      <c r="Y22" s="46">
        <f>IF(Precipitaciones!X323&lt;2.5,0,IF(Precipitaciones!X323&gt;60,60,Precipitaciones!X323))</f>
        <v>35.200000000000003</v>
      </c>
      <c r="Z22" s="46">
        <f>IF(Precipitaciones!Y323&lt;2.5,0,IF(Precipitaciones!Y323&gt;60,60,Precipitaciones!Y323))</f>
        <v>8.0665503092000002</v>
      </c>
      <c r="AA22" s="46">
        <f>IF(Precipitaciones!Z323&lt;2.5,0,IF(Precipitaciones!Z323&gt;60,60,Precipitaciones!Z323))</f>
        <v>0</v>
      </c>
      <c r="AB22" s="46">
        <f>IF(Precipitaciones!AA323&lt;2.5,0,IF(Precipitaciones!AA323&gt;60,60,Precipitaciones!AA323))</f>
        <v>0</v>
      </c>
      <c r="AC22" s="46">
        <f>IF(Precipitaciones!AB323&lt;2.5,0,IF(Precipitaciones!AB323&gt;60,60,Precipitaciones!AB323))</f>
        <v>0</v>
      </c>
      <c r="AD22" s="46">
        <f>IF(Precipitaciones!AC323&lt;2.5,0,IF(Precipitaciones!AC323&gt;60,60,Precipitaciones!AC323))</f>
        <v>4.5999999999999996</v>
      </c>
      <c r="AE22" s="46">
        <f>IF(Precipitaciones!AD323&lt;2.5,0,IF(Precipitaciones!AD323&gt;60,60,Precipitaciones!AD323))</f>
        <v>10.6</v>
      </c>
      <c r="AF22" s="46">
        <f>IF(Precipitaciones!AE323&lt;2.5,0,IF(Precipitaciones!AE323&gt;60,60,Precipitaciones!AE323))</f>
        <v>0</v>
      </c>
      <c r="AG22" s="46">
        <f>IF(Precipitaciones!AF323&lt;2.5,0,IF(Precipitaciones!AF323&gt;60,60,Precipitaciones!AF323))</f>
        <v>6.7</v>
      </c>
      <c r="AH22" s="46">
        <f>IF(Precipitaciones!AG323&lt;2.5,0,IF(Precipitaciones!AG323&gt;60,60,Precipitaciones!AG323))</f>
        <v>0</v>
      </c>
      <c r="AI22" s="46">
        <f>IF(Precipitaciones!AH323&lt;2.5,0,IF(Precipitaciones!AH323&gt;60,60,Precipitaciones!AH323))</f>
        <v>0</v>
      </c>
      <c r="AJ22" s="46">
        <f>IF(Precipitaciones!AI323&lt;2.5,0,IF(Precipitaciones!AI323&gt;60,60,Precipitaciones!AI323))</f>
        <v>0</v>
      </c>
      <c r="AK22" s="46">
        <f>IF(Precipitaciones!AJ323&lt;2.5,0,IF(Precipitaciones!AJ323&gt;60,60,Precipitaciones!AJ323))</f>
        <v>0</v>
      </c>
      <c r="AL22" s="46">
        <f>IF(Precipitaciones!AK323&lt;2.5,0,IF(Precipitaciones!AK323&gt;60,60,Precipitaciones!AK323))</f>
        <v>0</v>
      </c>
      <c r="AM22" s="46">
        <f>IF(Precipitaciones!AL323&lt;2.5,0,IF(Precipitaciones!AL323&gt;60,60,Precipitaciones!AL323))</f>
        <v>8</v>
      </c>
      <c r="AN22" s="46">
        <f>IF(Precipitaciones!AM323&lt;2.5,0,IF(Precipitaciones!AM323&gt;60,60,Precipitaciones!AM323))</f>
        <v>0</v>
      </c>
      <c r="AO22" s="46">
        <f>IF(Precipitaciones!AN323&lt;2.5,0,IF(Precipitaciones!AN323&gt;60,60,Precipitaciones!AN323))</f>
        <v>0</v>
      </c>
      <c r="AP22" s="46">
        <f>IF(Precipitaciones!AO323&lt;2.5,0,IF(Precipitaciones!AO323&gt;60,60,Precipitaciones!AO323))</f>
        <v>0</v>
      </c>
      <c r="AQ22" s="46">
        <f>IF(Precipitaciones!AP323&lt;2.5,0,IF(Precipitaciones!AP323&gt;60,60,Precipitaciones!AP323))</f>
        <v>0</v>
      </c>
      <c r="AR22" s="46">
        <f>IF(Precipitaciones!AQ323&lt;2.5,0,IF(Precipitaciones!AQ323&gt;60,60,Precipitaciones!AQ323))</f>
        <v>0</v>
      </c>
      <c r="AS22" s="46">
        <f>IF(Precipitaciones!AR323&lt;2.5,0,IF(Precipitaciones!AR323&gt;60,60,Precipitaciones!AR323))</f>
        <v>0</v>
      </c>
      <c r="AT22" s="46">
        <f>IF(Precipitaciones!AS323&lt;2.5,0,IF(Precipitaciones!AS323&gt;60,60,Precipitaciones!AS323))</f>
        <v>4.2</v>
      </c>
      <c r="AU22" s="46">
        <f>IF(Precipitaciones!AT323&lt;2.5,0,IF(Precipitaciones!AT323&gt;60,60,Precipitaciones!AT323))</f>
        <v>0</v>
      </c>
      <c r="AV22" s="46">
        <f>IF(Precipitaciones!AU323&lt;2.5,0,IF(Precipitaciones!AU323&gt;60,60,Precipitaciones!AU323))</f>
        <v>10.6</v>
      </c>
      <c r="AW22" s="46">
        <f>IF(Precipitaciones!AV323&lt;2.5,0,IF(Precipitaciones!AV323&gt;60,60,Precipitaciones!AV323))</f>
        <v>0</v>
      </c>
      <c r="AX22" s="46">
        <f>IF(Precipitaciones!AW323&lt;2.5,0,IF(Precipitaciones!AW323&gt;60,60,Precipitaciones!AW323))</f>
        <v>6.2</v>
      </c>
      <c r="AY22" s="46">
        <f>IF(Precipitaciones!AX323&lt;2.5,0,IF(Precipitaciones!AX323&gt;60,60,Precipitaciones!AX323))</f>
        <v>0</v>
      </c>
      <c r="AZ22" s="46">
        <f>IF(Precipitaciones!AY323&lt;2.5,0,IF(Precipitaciones!AY323&gt;60,60,Precipitaciones!AY323))</f>
        <v>0</v>
      </c>
    </row>
    <row r="23" spans="1:52" ht="15">
      <c r="A23" s="21">
        <v>40865</v>
      </c>
      <c r="B23">
        <v>196</v>
      </c>
      <c r="C23">
        <v>17</v>
      </c>
      <c r="D23" s="21">
        <v>40865</v>
      </c>
      <c r="E23" s="46">
        <f>IF(Precipitaciones!D324&lt;2.5,0,IF(Precipitaciones!D324&gt;60,60,Precipitaciones!D324))</f>
        <v>0</v>
      </c>
      <c r="F23" s="46">
        <f>IF(Precipitaciones!E324&lt;2.5,0,IF(Precipitaciones!E324&gt;60,60,Precipitaciones!E324))</f>
        <v>6.5</v>
      </c>
      <c r="G23" s="46">
        <f>IF(Precipitaciones!F324&lt;2.5,0,IF(Precipitaciones!F324&gt;60,60,Precipitaciones!F324))</f>
        <v>0</v>
      </c>
      <c r="H23" s="46">
        <f>IF(Precipitaciones!G324&lt;2.5,0,IF(Precipitaciones!G324&gt;60,60,Precipitaciones!G324))</f>
        <v>0</v>
      </c>
      <c r="I23" s="46">
        <f>IF(Precipitaciones!H324&lt;2.5,0,IF(Precipitaciones!H324&gt;60,60,Precipitaciones!H324))</f>
        <v>3</v>
      </c>
      <c r="J23" s="46">
        <f>IF(Precipitaciones!I324&lt;2.5,0,IF(Precipitaciones!I324&gt;60,60,Precipitaciones!I324))</f>
        <v>0</v>
      </c>
      <c r="K23" s="46">
        <f>IF(Precipitaciones!J324&lt;2.5,0,IF(Precipitaciones!J324&gt;60,60,Precipitaciones!J324))</f>
        <v>0</v>
      </c>
      <c r="L23" s="46">
        <f>IF(Precipitaciones!K324&lt;2.5,0,IF(Precipitaciones!K324&gt;60,60,Precipitaciones!K324))</f>
        <v>0</v>
      </c>
      <c r="M23" s="46">
        <f>IF(Precipitaciones!L324&lt;2.5,0,IF(Precipitaciones!L324&gt;60,60,Precipitaciones!L324))</f>
        <v>0</v>
      </c>
      <c r="N23" s="46">
        <f>IF(Precipitaciones!M324&lt;2.5,0,IF(Precipitaciones!M324&gt;60,60,Precipitaciones!M324))</f>
        <v>0</v>
      </c>
      <c r="O23" s="46">
        <f>IF(Precipitaciones!N324&lt;2.5,0,IF(Precipitaciones!N324&gt;60,60,Precipitaciones!N324))</f>
        <v>0</v>
      </c>
      <c r="P23" s="46">
        <f>IF(Precipitaciones!O324&lt;2.5,0,IF(Precipitaciones!O324&gt;60,60,Precipitaciones!O324))</f>
        <v>5.9</v>
      </c>
      <c r="Q23" s="46">
        <f>IF(Precipitaciones!P324&lt;2.5,0,IF(Precipitaciones!P324&gt;60,60,Precipitaciones!P324))</f>
        <v>0</v>
      </c>
      <c r="R23" s="46">
        <f>IF(Precipitaciones!Q324&lt;2.5,0,IF(Precipitaciones!Q324&gt;60,60,Precipitaciones!Q324))</f>
        <v>0</v>
      </c>
      <c r="S23" s="46">
        <f>IF(Precipitaciones!R324&lt;2.5,0,IF(Precipitaciones!R324&gt;60,60,Precipitaciones!R324))</f>
        <v>0</v>
      </c>
      <c r="T23" s="46">
        <f>IF(Precipitaciones!S324&lt;2.5,0,IF(Precipitaciones!S324&gt;60,60,Precipitaciones!S324))</f>
        <v>0</v>
      </c>
      <c r="U23" s="46">
        <f>IF(Precipitaciones!T324&lt;2.5,0,IF(Precipitaciones!T324&gt;60,60,Precipitaciones!T324))</f>
        <v>0</v>
      </c>
      <c r="V23" s="46">
        <f>IF(Precipitaciones!U324&lt;2.5,0,IF(Precipitaciones!U324&gt;60,60,Precipitaciones!U324))</f>
        <v>0</v>
      </c>
      <c r="W23" s="46">
        <f>IF(Precipitaciones!V324&lt;2.5,0,IF(Precipitaciones!V324&gt;60,60,Precipitaciones!V324))</f>
        <v>5.5</v>
      </c>
      <c r="X23" s="46">
        <f>IF(Precipitaciones!W324&lt;2.5,0,IF(Precipitaciones!W324&gt;60,60,Precipitaciones!W324))</f>
        <v>0</v>
      </c>
      <c r="Y23" s="46">
        <f>IF(Precipitaciones!X324&lt;2.5,0,IF(Precipitaciones!X324&gt;60,60,Precipitaciones!X324))</f>
        <v>55.5</v>
      </c>
      <c r="Z23" s="46">
        <f>IF(Precipitaciones!Y324&lt;2.5,0,IF(Precipitaciones!Y324&gt;60,60,Precipitaciones!Y324))</f>
        <v>9.2129747691999988</v>
      </c>
      <c r="AA23" s="46">
        <f>IF(Precipitaciones!Z324&lt;2.5,0,IF(Precipitaciones!Z324&gt;60,60,Precipitaciones!Z324))</f>
        <v>0</v>
      </c>
      <c r="AB23" s="46">
        <f>IF(Precipitaciones!AA324&lt;2.5,0,IF(Precipitaciones!AA324&gt;60,60,Precipitaciones!AA324))</f>
        <v>0</v>
      </c>
      <c r="AC23" s="46">
        <f>IF(Precipitaciones!AB324&lt;2.5,0,IF(Precipitaciones!AB324&gt;60,60,Precipitaciones!AB324))</f>
        <v>0</v>
      </c>
      <c r="AD23" s="46">
        <f>IF(Precipitaciones!AC324&lt;2.5,0,IF(Precipitaciones!AC324&gt;60,60,Precipitaciones!AC324))</f>
        <v>5.4</v>
      </c>
      <c r="AE23" s="46">
        <f>IF(Precipitaciones!AD324&lt;2.5,0,IF(Precipitaciones!AD324&gt;60,60,Precipitaciones!AD324))</f>
        <v>0</v>
      </c>
      <c r="AF23" s="46">
        <f>IF(Precipitaciones!AE324&lt;2.5,0,IF(Precipitaciones!AE324&gt;60,60,Precipitaciones!AE324))</f>
        <v>0</v>
      </c>
      <c r="AG23" s="46">
        <f>IF(Precipitaciones!AF324&lt;2.5,0,IF(Precipitaciones!AF324&gt;60,60,Precipitaciones!AF324))</f>
        <v>4.5999999999999996</v>
      </c>
      <c r="AH23" s="46">
        <f>IF(Precipitaciones!AG324&lt;2.5,0,IF(Precipitaciones!AG324&gt;60,60,Precipitaciones!AG324))</f>
        <v>0</v>
      </c>
      <c r="AI23" s="46">
        <f>IF(Precipitaciones!AH324&lt;2.5,0,IF(Precipitaciones!AH324&gt;60,60,Precipitaciones!AH324))</f>
        <v>0</v>
      </c>
      <c r="AJ23" s="46">
        <f>IF(Precipitaciones!AI324&lt;2.5,0,IF(Precipitaciones!AI324&gt;60,60,Precipitaciones!AI324))</f>
        <v>4.9000000000000004</v>
      </c>
      <c r="AK23" s="46">
        <f>IF(Precipitaciones!AJ324&lt;2.5,0,IF(Precipitaciones!AJ324&gt;60,60,Precipitaciones!AJ324))</f>
        <v>9.8000000000000007</v>
      </c>
      <c r="AL23" s="46">
        <f>IF(Precipitaciones!AK324&lt;2.5,0,IF(Precipitaciones!AK324&gt;60,60,Precipitaciones!AK324))</f>
        <v>4.4000000000000004</v>
      </c>
      <c r="AM23" s="46">
        <f>IF(Precipitaciones!AL324&lt;2.5,0,IF(Precipitaciones!AL324&gt;60,60,Precipitaciones!AL324))</f>
        <v>9</v>
      </c>
      <c r="AN23" s="46">
        <f>IF(Precipitaciones!AM324&lt;2.5,0,IF(Precipitaciones!AM324&gt;60,60,Precipitaciones!AM324))</f>
        <v>0</v>
      </c>
      <c r="AO23" s="46">
        <f>IF(Precipitaciones!AN324&lt;2.5,0,IF(Precipitaciones!AN324&gt;60,60,Precipitaciones!AN324))</f>
        <v>0</v>
      </c>
      <c r="AP23" s="46">
        <f>IF(Precipitaciones!AO324&lt;2.5,0,IF(Precipitaciones!AO324&gt;60,60,Precipitaciones!AO324))</f>
        <v>0</v>
      </c>
      <c r="AQ23" s="46">
        <f>IF(Precipitaciones!AP324&lt;2.5,0,IF(Precipitaciones!AP324&gt;60,60,Precipitaciones!AP324))</f>
        <v>0</v>
      </c>
      <c r="AR23" s="46">
        <f>IF(Precipitaciones!AQ324&lt;2.5,0,IF(Precipitaciones!AQ324&gt;60,60,Precipitaciones!AQ324))</f>
        <v>0</v>
      </c>
      <c r="AS23" s="46">
        <f>IF(Precipitaciones!AR324&lt;2.5,0,IF(Precipitaciones!AR324&gt;60,60,Precipitaciones!AR324))</f>
        <v>0</v>
      </c>
      <c r="AT23" s="46">
        <f>IF(Precipitaciones!AS324&lt;2.5,0,IF(Precipitaciones!AS324&gt;60,60,Precipitaciones!AS324))</f>
        <v>0</v>
      </c>
      <c r="AU23" s="46">
        <f>IF(Precipitaciones!AT324&lt;2.5,0,IF(Precipitaciones!AT324&gt;60,60,Precipitaciones!AT324))</f>
        <v>0</v>
      </c>
      <c r="AV23" s="46">
        <f>IF(Precipitaciones!AU324&lt;2.5,0,IF(Precipitaciones!AU324&gt;60,60,Precipitaciones!AU324))</f>
        <v>0</v>
      </c>
      <c r="AW23" s="46">
        <f>IF(Precipitaciones!AV324&lt;2.5,0,IF(Precipitaciones!AV324&gt;60,60,Precipitaciones!AV324))</f>
        <v>0</v>
      </c>
      <c r="AX23" s="46">
        <f>IF(Precipitaciones!AW324&lt;2.5,0,IF(Precipitaciones!AW324&gt;60,60,Precipitaciones!AW324))</f>
        <v>0</v>
      </c>
      <c r="AY23" s="46">
        <f>IF(Precipitaciones!AX324&lt;2.5,0,IF(Precipitaciones!AX324&gt;60,60,Precipitaciones!AX324))</f>
        <v>0</v>
      </c>
      <c r="AZ23" s="46">
        <f>IF(Precipitaciones!AY324&lt;2.5,0,IF(Precipitaciones!AY324&gt;60,60,Precipitaciones!AY324))</f>
        <v>0</v>
      </c>
    </row>
    <row r="24" spans="1:52" ht="15">
      <c r="A24" s="21">
        <v>40866</v>
      </c>
      <c r="B24">
        <v>195</v>
      </c>
      <c r="C24">
        <v>18</v>
      </c>
      <c r="D24" s="21">
        <v>40866</v>
      </c>
      <c r="E24" s="46">
        <f>IF(Precipitaciones!D325&lt;2.5,0,IF(Precipitaciones!D325&gt;60,60,Precipitaciones!D325))</f>
        <v>0</v>
      </c>
      <c r="F24" s="46">
        <f>IF(Precipitaciones!E325&lt;2.5,0,IF(Precipitaciones!E325&gt;60,60,Precipitaciones!E325))</f>
        <v>0</v>
      </c>
      <c r="G24" s="46">
        <f>IF(Precipitaciones!F325&lt;2.5,0,IF(Precipitaciones!F325&gt;60,60,Precipitaciones!F325))</f>
        <v>0</v>
      </c>
      <c r="H24" s="46">
        <f>IF(Precipitaciones!G325&lt;2.5,0,IF(Precipitaciones!G325&gt;60,60,Precipitaciones!G325))</f>
        <v>0</v>
      </c>
      <c r="I24" s="46">
        <f>IF(Precipitaciones!H325&lt;2.5,0,IF(Precipitaciones!H325&gt;60,60,Precipitaciones!H325))</f>
        <v>0</v>
      </c>
      <c r="J24" s="46">
        <f>IF(Precipitaciones!I325&lt;2.5,0,IF(Precipitaciones!I325&gt;60,60,Precipitaciones!I325))</f>
        <v>0</v>
      </c>
      <c r="K24" s="46">
        <f>IF(Precipitaciones!J325&lt;2.5,0,IF(Precipitaciones!J325&gt;60,60,Precipitaciones!J325))</f>
        <v>0</v>
      </c>
      <c r="L24" s="46">
        <f>IF(Precipitaciones!K325&lt;2.5,0,IF(Precipitaciones!K325&gt;60,60,Precipitaciones!K325))</f>
        <v>0</v>
      </c>
      <c r="M24" s="46">
        <f>IF(Precipitaciones!L325&lt;2.5,0,IF(Precipitaciones!L325&gt;60,60,Precipitaciones!L325))</f>
        <v>0</v>
      </c>
      <c r="N24" s="46">
        <f>IF(Precipitaciones!M325&lt;2.5,0,IF(Precipitaciones!M325&gt;60,60,Precipitaciones!M325))</f>
        <v>4.5</v>
      </c>
      <c r="O24" s="46">
        <f>IF(Precipitaciones!N325&lt;2.5,0,IF(Precipitaciones!N325&gt;60,60,Precipitaciones!N325))</f>
        <v>0</v>
      </c>
      <c r="P24" s="46">
        <f>IF(Precipitaciones!O325&lt;2.5,0,IF(Precipitaciones!O325&gt;60,60,Precipitaciones!O325))</f>
        <v>0</v>
      </c>
      <c r="Q24" s="46">
        <f>IF(Precipitaciones!P325&lt;2.5,0,IF(Precipitaciones!P325&gt;60,60,Precipitaciones!P325))</f>
        <v>0</v>
      </c>
      <c r="R24" s="46">
        <f>IF(Precipitaciones!Q325&lt;2.5,0,IF(Precipitaciones!Q325&gt;60,60,Precipitaciones!Q325))</f>
        <v>0</v>
      </c>
      <c r="S24" s="46">
        <f>IF(Precipitaciones!R325&lt;2.5,0,IF(Precipitaciones!R325&gt;60,60,Precipitaciones!R325))</f>
        <v>0</v>
      </c>
      <c r="T24" s="46">
        <f>IF(Precipitaciones!S325&lt;2.5,0,IF(Precipitaciones!S325&gt;60,60,Precipitaciones!S325))</f>
        <v>0</v>
      </c>
      <c r="U24" s="46">
        <f>IF(Precipitaciones!T325&lt;2.5,0,IF(Precipitaciones!T325&gt;60,60,Precipitaciones!T325))</f>
        <v>0</v>
      </c>
      <c r="V24" s="46">
        <f>IF(Precipitaciones!U325&lt;2.5,0,IF(Precipitaciones!U325&gt;60,60,Precipitaciones!U325))</f>
        <v>2.8696130360000001</v>
      </c>
      <c r="W24" s="46">
        <f>IF(Precipitaciones!V325&lt;2.5,0,IF(Precipitaciones!V325&gt;60,60,Precipitaciones!V325))</f>
        <v>4.5</v>
      </c>
      <c r="X24" s="46">
        <f>IF(Precipitaciones!W325&lt;2.5,0,IF(Precipitaciones!W325&gt;60,60,Precipitaciones!W325))</f>
        <v>0</v>
      </c>
      <c r="Y24" s="46">
        <f>IF(Precipitaciones!X325&lt;2.5,0,IF(Precipitaciones!X325&gt;60,60,Precipitaciones!X325))</f>
        <v>0</v>
      </c>
      <c r="Z24" s="46">
        <f>IF(Precipitaciones!Y325&lt;2.5,0,IF(Precipitaciones!Y325&gt;60,60,Precipitaciones!Y325))</f>
        <v>3.7920546303999996</v>
      </c>
      <c r="AA24" s="46">
        <f>IF(Precipitaciones!Z325&lt;2.5,0,IF(Precipitaciones!Z325&gt;60,60,Precipitaciones!Z325))</f>
        <v>0</v>
      </c>
      <c r="AB24" s="46">
        <f>IF(Precipitaciones!AA325&lt;2.5,0,IF(Precipitaciones!AA325&gt;60,60,Precipitaciones!AA325))</f>
        <v>0</v>
      </c>
      <c r="AC24" s="46">
        <f>IF(Precipitaciones!AB325&lt;2.5,0,IF(Precipitaciones!AB325&gt;60,60,Precipitaciones!AB325))</f>
        <v>0</v>
      </c>
      <c r="AD24" s="46">
        <f>IF(Precipitaciones!AC325&lt;2.5,0,IF(Precipitaciones!AC325&gt;60,60,Precipitaciones!AC325))</f>
        <v>0</v>
      </c>
      <c r="AE24" s="46">
        <f>IF(Precipitaciones!AD325&lt;2.5,0,IF(Precipitaciones!AD325&gt;60,60,Precipitaciones!AD325))</f>
        <v>3.6</v>
      </c>
      <c r="AF24" s="46">
        <f>IF(Precipitaciones!AE325&lt;2.5,0,IF(Precipitaciones!AE325&gt;60,60,Precipitaciones!AE325))</f>
        <v>0</v>
      </c>
      <c r="AG24" s="46">
        <f>IF(Precipitaciones!AF325&lt;2.5,0,IF(Precipitaciones!AF325&gt;60,60,Precipitaciones!AF325))</f>
        <v>0</v>
      </c>
      <c r="AH24" s="46">
        <f>IF(Precipitaciones!AG325&lt;2.5,0,IF(Precipitaciones!AG325&gt;60,60,Precipitaciones!AG325))</f>
        <v>0</v>
      </c>
      <c r="AI24" s="46">
        <f>IF(Precipitaciones!AH325&lt;2.5,0,IF(Precipitaciones!AH325&gt;60,60,Precipitaciones!AH325))</f>
        <v>0</v>
      </c>
      <c r="AJ24" s="46">
        <f>IF(Precipitaciones!AI325&lt;2.5,0,IF(Precipitaciones!AI325&gt;60,60,Precipitaciones!AI325))</f>
        <v>16</v>
      </c>
      <c r="AK24" s="46">
        <f>IF(Precipitaciones!AJ325&lt;2.5,0,IF(Precipitaciones!AJ325&gt;60,60,Precipitaciones!AJ325))</f>
        <v>0</v>
      </c>
      <c r="AL24" s="46">
        <f>IF(Precipitaciones!AK325&lt;2.5,0,IF(Precipitaciones!AK325&gt;60,60,Precipitaciones!AK325))</f>
        <v>0</v>
      </c>
      <c r="AM24" s="46">
        <f>IF(Precipitaciones!AL325&lt;2.5,0,IF(Precipitaciones!AL325&gt;60,60,Precipitaciones!AL325))</f>
        <v>4.9000000000000004</v>
      </c>
      <c r="AN24" s="46">
        <f>IF(Precipitaciones!AM325&lt;2.5,0,IF(Precipitaciones!AM325&gt;60,60,Precipitaciones!AM325))</f>
        <v>0</v>
      </c>
      <c r="AO24" s="46">
        <f>IF(Precipitaciones!AN325&lt;2.5,0,IF(Precipitaciones!AN325&gt;60,60,Precipitaciones!AN325))</f>
        <v>0</v>
      </c>
      <c r="AP24" s="46">
        <f>IF(Precipitaciones!AO325&lt;2.5,0,IF(Precipitaciones!AO325&gt;60,60,Precipitaciones!AO325))</f>
        <v>0</v>
      </c>
      <c r="AQ24" s="46">
        <f>IF(Precipitaciones!AP325&lt;2.5,0,IF(Precipitaciones!AP325&gt;60,60,Precipitaciones!AP325))</f>
        <v>0</v>
      </c>
      <c r="AR24" s="46">
        <f>IF(Precipitaciones!AQ325&lt;2.5,0,IF(Precipitaciones!AQ325&gt;60,60,Precipitaciones!AQ325))</f>
        <v>0</v>
      </c>
      <c r="AS24" s="46">
        <f>IF(Precipitaciones!AR325&lt;2.5,0,IF(Precipitaciones!AR325&gt;60,60,Precipitaciones!AR325))</f>
        <v>3.4</v>
      </c>
      <c r="AT24" s="46">
        <f>IF(Precipitaciones!AS325&lt;2.5,0,IF(Precipitaciones!AS325&gt;60,60,Precipitaciones!AS325))</f>
        <v>0</v>
      </c>
      <c r="AU24" s="46">
        <f>IF(Precipitaciones!AT325&lt;2.5,0,IF(Precipitaciones!AT325&gt;60,60,Precipitaciones!AT325))</f>
        <v>5.7</v>
      </c>
      <c r="AV24" s="46">
        <f>IF(Precipitaciones!AU325&lt;2.5,0,IF(Precipitaciones!AU325&gt;60,60,Precipitaciones!AU325))</f>
        <v>0</v>
      </c>
      <c r="AW24" s="46">
        <f>IF(Precipitaciones!AV325&lt;2.5,0,IF(Precipitaciones!AV325&gt;60,60,Precipitaciones!AV325))</f>
        <v>6.8</v>
      </c>
      <c r="AX24" s="46">
        <f>IF(Precipitaciones!AW325&lt;2.5,0,IF(Precipitaciones!AW325&gt;60,60,Precipitaciones!AW325))</f>
        <v>0</v>
      </c>
      <c r="AY24" s="46">
        <f>IF(Precipitaciones!AX325&lt;2.5,0,IF(Precipitaciones!AX325&gt;60,60,Precipitaciones!AX325))</f>
        <v>0</v>
      </c>
      <c r="AZ24" s="46">
        <f>IF(Precipitaciones!AY325&lt;2.5,0,IF(Precipitaciones!AY325&gt;60,60,Precipitaciones!AY325))</f>
        <v>0</v>
      </c>
    </row>
    <row r="25" spans="1:52" ht="15">
      <c r="A25" s="21">
        <v>40867</v>
      </c>
      <c r="B25">
        <v>194</v>
      </c>
      <c r="C25">
        <v>19</v>
      </c>
      <c r="D25" s="21">
        <v>40867</v>
      </c>
      <c r="E25" s="46">
        <f>IF(Precipitaciones!D326&lt;2.5,0,IF(Precipitaciones!D326&gt;60,60,Precipitaciones!D326))</f>
        <v>0</v>
      </c>
      <c r="F25" s="46">
        <f>IF(Precipitaciones!E326&lt;2.5,0,IF(Precipitaciones!E326&gt;60,60,Precipitaciones!E326))</f>
        <v>0</v>
      </c>
      <c r="G25" s="46">
        <f>IF(Precipitaciones!F326&lt;2.5,0,IF(Precipitaciones!F326&gt;60,60,Precipitaciones!F326))</f>
        <v>2.5</v>
      </c>
      <c r="H25" s="46">
        <f>IF(Precipitaciones!G326&lt;2.5,0,IF(Precipitaciones!G326&gt;60,60,Precipitaciones!G326))</f>
        <v>4</v>
      </c>
      <c r="I25" s="46">
        <f>IF(Precipitaciones!H326&lt;2.5,0,IF(Precipitaciones!H326&gt;60,60,Precipitaciones!H326))</f>
        <v>0</v>
      </c>
      <c r="J25" s="46">
        <f>IF(Precipitaciones!I326&lt;2.5,0,IF(Precipitaciones!I326&gt;60,60,Precipitaciones!I326))</f>
        <v>0</v>
      </c>
      <c r="K25" s="46">
        <f>IF(Precipitaciones!J326&lt;2.5,0,IF(Precipitaciones!J326&gt;60,60,Precipitaciones!J326))</f>
        <v>0</v>
      </c>
      <c r="L25" s="46">
        <f>IF(Precipitaciones!K326&lt;2.5,0,IF(Precipitaciones!K326&gt;60,60,Precipitaciones!K326))</f>
        <v>0</v>
      </c>
      <c r="M25" s="46">
        <f>IF(Precipitaciones!L326&lt;2.5,0,IF(Precipitaciones!L326&gt;60,60,Precipitaciones!L326))</f>
        <v>0</v>
      </c>
      <c r="N25" s="46">
        <f>IF(Precipitaciones!M326&lt;2.5,0,IF(Precipitaciones!M326&gt;60,60,Precipitaciones!M326))</f>
        <v>0</v>
      </c>
      <c r="O25" s="46">
        <f>IF(Precipitaciones!N326&lt;2.5,0,IF(Precipitaciones!N326&gt;60,60,Precipitaciones!N326))</f>
        <v>0</v>
      </c>
      <c r="P25" s="46">
        <f>IF(Precipitaciones!O326&lt;2.5,0,IF(Precipitaciones!O326&gt;60,60,Precipitaciones!O326))</f>
        <v>9.4</v>
      </c>
      <c r="Q25" s="46">
        <f>IF(Precipitaciones!P326&lt;2.5,0,IF(Precipitaciones!P326&gt;60,60,Precipitaciones!P326))</f>
        <v>0</v>
      </c>
      <c r="R25" s="46">
        <f>IF(Precipitaciones!Q326&lt;2.5,0,IF(Precipitaciones!Q326&gt;60,60,Precipitaciones!Q326))</f>
        <v>0</v>
      </c>
      <c r="S25" s="46">
        <f>IF(Precipitaciones!R326&lt;2.5,0,IF(Precipitaciones!R326&gt;60,60,Precipitaciones!R326))</f>
        <v>0</v>
      </c>
      <c r="T25" s="46">
        <f>IF(Precipitaciones!S326&lt;2.5,0,IF(Precipitaciones!S326&gt;60,60,Precipitaciones!S326))</f>
        <v>0</v>
      </c>
      <c r="U25" s="46">
        <f>IF(Precipitaciones!T326&lt;2.5,0,IF(Precipitaciones!T326&gt;60,60,Precipitaciones!T326))</f>
        <v>0</v>
      </c>
      <c r="V25" s="46">
        <f>IF(Precipitaciones!U326&lt;2.5,0,IF(Precipitaciones!U326&gt;60,60,Precipitaciones!U326))</f>
        <v>0</v>
      </c>
      <c r="W25" s="46">
        <f>IF(Precipitaciones!V326&lt;2.5,0,IF(Precipitaciones!V326&gt;60,60,Precipitaciones!V326))</f>
        <v>33.799999999999997</v>
      </c>
      <c r="X25" s="46">
        <f>IF(Precipitaciones!W326&lt;2.5,0,IF(Precipitaciones!W326&gt;60,60,Precipitaciones!W326))</f>
        <v>0</v>
      </c>
      <c r="Y25" s="46">
        <f>IF(Precipitaciones!X326&lt;2.5,0,IF(Precipitaciones!X326&gt;60,60,Precipitaciones!X326))</f>
        <v>12.6</v>
      </c>
      <c r="Z25" s="46">
        <f>IF(Precipitaciones!Y326&lt;2.5,0,IF(Precipitaciones!Y326&gt;60,60,Precipitaciones!Y326))</f>
        <v>0</v>
      </c>
      <c r="AA25" s="46">
        <f>IF(Precipitaciones!Z326&lt;2.5,0,IF(Precipitaciones!Z326&gt;60,60,Precipitaciones!Z326))</f>
        <v>0</v>
      </c>
      <c r="AB25" s="46">
        <f>IF(Precipitaciones!AA326&lt;2.5,0,IF(Precipitaciones!AA326&gt;60,60,Precipitaciones!AA326))</f>
        <v>0</v>
      </c>
      <c r="AC25" s="46">
        <f>IF(Precipitaciones!AB326&lt;2.5,0,IF(Precipitaciones!AB326&gt;60,60,Precipitaciones!AB326))</f>
        <v>0</v>
      </c>
      <c r="AD25" s="46">
        <f>IF(Precipitaciones!AC326&lt;2.5,0,IF(Precipitaciones!AC326&gt;60,60,Precipitaciones!AC326))</f>
        <v>0</v>
      </c>
      <c r="AE25" s="46">
        <f>IF(Precipitaciones!AD326&lt;2.5,0,IF(Precipitaciones!AD326&gt;60,60,Precipitaciones!AD326))</f>
        <v>0</v>
      </c>
      <c r="AF25" s="46">
        <f>IF(Precipitaciones!AE326&lt;2.5,0,IF(Precipitaciones!AE326&gt;60,60,Precipitaciones!AE326))</f>
        <v>8.6</v>
      </c>
      <c r="AG25" s="46">
        <f>IF(Precipitaciones!AF326&lt;2.5,0,IF(Precipitaciones!AF326&gt;60,60,Precipitaciones!AF326))</f>
        <v>0</v>
      </c>
      <c r="AH25" s="46">
        <f>IF(Precipitaciones!AG326&lt;2.5,0,IF(Precipitaciones!AG326&gt;60,60,Precipitaciones!AG326))</f>
        <v>0</v>
      </c>
      <c r="AI25" s="46">
        <f>IF(Precipitaciones!AH326&lt;2.5,0,IF(Precipitaciones!AH326&gt;60,60,Precipitaciones!AH326))</f>
        <v>0</v>
      </c>
      <c r="AJ25" s="46">
        <f>IF(Precipitaciones!AI326&lt;2.5,0,IF(Precipitaciones!AI326&gt;60,60,Precipitaciones!AI326))</f>
        <v>16.2</v>
      </c>
      <c r="AK25" s="46">
        <f>IF(Precipitaciones!AJ326&lt;2.5,0,IF(Precipitaciones!AJ326&gt;60,60,Precipitaciones!AJ326))</f>
        <v>0</v>
      </c>
      <c r="AL25" s="46">
        <f>IF(Precipitaciones!AK326&lt;2.5,0,IF(Precipitaciones!AK326&gt;60,60,Precipitaciones!AK326))</f>
        <v>0</v>
      </c>
      <c r="AM25" s="46">
        <f>IF(Precipitaciones!AL326&lt;2.5,0,IF(Precipitaciones!AL326&gt;60,60,Precipitaciones!AL326))</f>
        <v>0</v>
      </c>
      <c r="AN25" s="46">
        <f>IF(Precipitaciones!AM326&lt;2.5,0,IF(Precipitaciones!AM326&gt;60,60,Precipitaciones!AM326))</f>
        <v>0</v>
      </c>
      <c r="AO25" s="46">
        <f>IF(Precipitaciones!AN326&lt;2.5,0,IF(Precipitaciones!AN326&gt;60,60,Precipitaciones!AN326))</f>
        <v>0</v>
      </c>
      <c r="AP25" s="46">
        <f>IF(Precipitaciones!AO326&lt;2.5,0,IF(Precipitaciones!AO326&gt;60,60,Precipitaciones!AO326))</f>
        <v>0</v>
      </c>
      <c r="AQ25" s="46">
        <f>IF(Precipitaciones!AP326&lt;2.5,0,IF(Precipitaciones!AP326&gt;60,60,Precipitaciones!AP326))</f>
        <v>0</v>
      </c>
      <c r="AR25" s="46">
        <f>IF(Precipitaciones!AQ326&lt;2.5,0,IF(Precipitaciones!AQ326&gt;60,60,Precipitaciones!AQ326))</f>
        <v>0</v>
      </c>
      <c r="AS25" s="46">
        <f>IF(Precipitaciones!AR326&lt;2.5,0,IF(Precipitaciones!AR326&gt;60,60,Precipitaciones!AR326))</f>
        <v>0</v>
      </c>
      <c r="AT25" s="46">
        <f>IF(Precipitaciones!AS326&lt;2.5,0,IF(Precipitaciones!AS326&gt;60,60,Precipitaciones!AS326))</f>
        <v>0</v>
      </c>
      <c r="AU25" s="46">
        <f>IF(Precipitaciones!AT326&lt;2.5,0,IF(Precipitaciones!AT326&gt;60,60,Precipitaciones!AT326))</f>
        <v>0</v>
      </c>
      <c r="AV25" s="46">
        <f>IF(Precipitaciones!AU326&lt;2.5,0,IF(Precipitaciones!AU326&gt;60,60,Precipitaciones!AU326))</f>
        <v>32.9</v>
      </c>
      <c r="AW25" s="46">
        <f>IF(Precipitaciones!AV326&lt;2.5,0,IF(Precipitaciones!AV326&gt;60,60,Precipitaciones!AV326))</f>
        <v>0</v>
      </c>
      <c r="AX25" s="46">
        <f>IF(Precipitaciones!AW326&lt;2.5,0,IF(Precipitaciones!AW326&gt;60,60,Precipitaciones!AW326))</f>
        <v>3.4</v>
      </c>
      <c r="AY25" s="46">
        <f>IF(Precipitaciones!AX326&lt;2.5,0,IF(Precipitaciones!AX326&gt;60,60,Precipitaciones!AX326))</f>
        <v>0</v>
      </c>
      <c r="AZ25" s="46">
        <f>IF(Precipitaciones!AY326&lt;2.5,0,IF(Precipitaciones!AY326&gt;60,60,Precipitaciones!AY326))</f>
        <v>0</v>
      </c>
    </row>
    <row r="26" spans="1:52" ht="15">
      <c r="A26" s="21">
        <v>40868</v>
      </c>
      <c r="B26">
        <v>193</v>
      </c>
      <c r="C26">
        <v>20</v>
      </c>
      <c r="D26" s="21">
        <v>40868</v>
      </c>
      <c r="E26" s="46">
        <f>IF(Precipitaciones!D327&lt;2.5,0,IF(Precipitaciones!D327&gt;60,60,Precipitaciones!D327))</f>
        <v>0</v>
      </c>
      <c r="F26" s="46">
        <f>IF(Precipitaciones!E327&lt;2.5,0,IF(Precipitaciones!E327&gt;60,60,Precipitaciones!E327))</f>
        <v>0</v>
      </c>
      <c r="G26" s="46">
        <f>IF(Precipitaciones!F327&lt;2.5,0,IF(Precipitaciones!F327&gt;60,60,Precipitaciones!F327))</f>
        <v>10</v>
      </c>
      <c r="H26" s="46">
        <f>IF(Precipitaciones!G327&lt;2.5,0,IF(Precipitaciones!G327&gt;60,60,Precipitaciones!G327))</f>
        <v>0</v>
      </c>
      <c r="I26" s="46">
        <f>IF(Precipitaciones!H327&lt;2.5,0,IF(Precipitaciones!H327&gt;60,60,Precipitaciones!H327))</f>
        <v>0</v>
      </c>
      <c r="J26" s="46">
        <f>IF(Precipitaciones!I327&lt;2.5,0,IF(Precipitaciones!I327&gt;60,60,Precipitaciones!I327))</f>
        <v>0</v>
      </c>
      <c r="K26" s="46">
        <f>IF(Precipitaciones!J327&lt;2.5,0,IF(Precipitaciones!J327&gt;60,60,Precipitaciones!J327))</f>
        <v>0</v>
      </c>
      <c r="L26" s="46">
        <f>IF(Precipitaciones!K327&lt;2.5,0,IF(Precipitaciones!K327&gt;60,60,Precipitaciones!K327))</f>
        <v>0</v>
      </c>
      <c r="M26" s="46">
        <f>IF(Precipitaciones!L327&lt;2.5,0,IF(Precipitaciones!L327&gt;60,60,Precipitaciones!L327))</f>
        <v>5.9</v>
      </c>
      <c r="N26" s="46">
        <f>IF(Precipitaciones!M327&lt;2.5,0,IF(Precipitaciones!M327&gt;60,60,Precipitaciones!M327))</f>
        <v>0</v>
      </c>
      <c r="O26" s="46">
        <f>IF(Precipitaciones!N327&lt;2.5,0,IF(Precipitaciones!N327&gt;60,60,Precipitaciones!N327))</f>
        <v>0</v>
      </c>
      <c r="P26" s="46">
        <f>IF(Precipitaciones!O327&lt;2.5,0,IF(Precipitaciones!O327&gt;60,60,Precipitaciones!O327))</f>
        <v>0</v>
      </c>
      <c r="Q26" s="46">
        <f>IF(Precipitaciones!P327&lt;2.5,0,IF(Precipitaciones!P327&gt;60,60,Precipitaciones!P327))</f>
        <v>0</v>
      </c>
      <c r="R26" s="46">
        <f>IF(Precipitaciones!Q327&lt;2.5,0,IF(Precipitaciones!Q327&gt;60,60,Precipitaciones!Q327))</f>
        <v>0</v>
      </c>
      <c r="S26" s="46">
        <f>IF(Precipitaciones!R327&lt;2.5,0,IF(Precipitaciones!R327&gt;60,60,Precipitaciones!R327))</f>
        <v>0</v>
      </c>
      <c r="T26" s="46">
        <f>IF(Precipitaciones!S327&lt;2.5,0,IF(Precipitaciones!S327&gt;60,60,Precipitaciones!S327))</f>
        <v>0</v>
      </c>
      <c r="U26" s="46">
        <f>IF(Precipitaciones!T327&lt;2.5,0,IF(Precipitaciones!T327&gt;60,60,Precipitaciones!T327))</f>
        <v>3.5025501155999996</v>
      </c>
      <c r="V26" s="46">
        <f>IF(Precipitaciones!U327&lt;2.5,0,IF(Precipitaciones!U327&gt;60,60,Precipitaciones!U327))</f>
        <v>0</v>
      </c>
      <c r="W26" s="46">
        <f>IF(Precipitaciones!V327&lt;2.5,0,IF(Precipitaciones!V327&gt;60,60,Precipitaciones!V327))</f>
        <v>6.6</v>
      </c>
      <c r="X26" s="46">
        <f>IF(Precipitaciones!W327&lt;2.5,0,IF(Precipitaciones!W327&gt;60,60,Precipitaciones!W327))</f>
        <v>0</v>
      </c>
      <c r="Y26" s="46">
        <f>IF(Precipitaciones!X327&lt;2.5,0,IF(Precipitaciones!X327&gt;60,60,Precipitaciones!X327))</f>
        <v>0</v>
      </c>
      <c r="Z26" s="46">
        <f>IF(Precipitaciones!Y327&lt;2.5,0,IF(Precipitaciones!Y327&gt;60,60,Precipitaciones!Y327))</f>
        <v>18.8837982051</v>
      </c>
      <c r="AA26" s="46">
        <f>IF(Precipitaciones!Z327&lt;2.5,0,IF(Precipitaciones!Z327&gt;60,60,Precipitaciones!Z327))</f>
        <v>0</v>
      </c>
      <c r="AB26" s="46">
        <f>IF(Precipitaciones!AA327&lt;2.5,0,IF(Precipitaciones!AA327&gt;60,60,Precipitaciones!AA327))</f>
        <v>0</v>
      </c>
      <c r="AC26" s="46">
        <f>IF(Precipitaciones!AB327&lt;2.5,0,IF(Precipitaciones!AB327&gt;60,60,Precipitaciones!AB327))</f>
        <v>0</v>
      </c>
      <c r="AD26" s="46">
        <f>IF(Precipitaciones!AC327&lt;2.5,0,IF(Precipitaciones!AC327&gt;60,60,Precipitaciones!AC327))</f>
        <v>0</v>
      </c>
      <c r="AE26" s="46">
        <f>IF(Precipitaciones!AD327&lt;2.5,0,IF(Precipitaciones!AD327&gt;60,60,Precipitaciones!AD327))</f>
        <v>0</v>
      </c>
      <c r="AF26" s="46">
        <f>IF(Precipitaciones!AE327&lt;2.5,0,IF(Precipitaciones!AE327&gt;60,60,Precipitaciones!AE327))</f>
        <v>0</v>
      </c>
      <c r="AG26" s="46">
        <f>IF(Precipitaciones!AF327&lt;2.5,0,IF(Precipitaciones!AF327&gt;60,60,Precipitaciones!AF327))</f>
        <v>6.8</v>
      </c>
      <c r="AH26" s="46">
        <f>IF(Precipitaciones!AG327&lt;2.5,0,IF(Precipitaciones!AG327&gt;60,60,Precipitaciones!AG327))</f>
        <v>0</v>
      </c>
      <c r="AI26" s="46">
        <f>IF(Precipitaciones!AH327&lt;2.5,0,IF(Precipitaciones!AH327&gt;60,60,Precipitaciones!AH327))</f>
        <v>0</v>
      </c>
      <c r="AJ26" s="46">
        <f>IF(Precipitaciones!AI327&lt;2.5,0,IF(Precipitaciones!AI327&gt;60,60,Precipitaciones!AI327))</f>
        <v>6.4</v>
      </c>
      <c r="AK26" s="46">
        <f>IF(Precipitaciones!AJ327&lt;2.5,0,IF(Precipitaciones!AJ327&gt;60,60,Precipitaciones!AJ327))</f>
        <v>0</v>
      </c>
      <c r="AL26" s="46">
        <f>IF(Precipitaciones!AK327&lt;2.5,0,IF(Precipitaciones!AK327&gt;60,60,Precipitaciones!AK327))</f>
        <v>6</v>
      </c>
      <c r="AM26" s="46">
        <f>IF(Precipitaciones!AL327&lt;2.5,0,IF(Precipitaciones!AL327&gt;60,60,Precipitaciones!AL327))</f>
        <v>4</v>
      </c>
      <c r="AN26" s="46">
        <f>IF(Precipitaciones!AM327&lt;2.5,0,IF(Precipitaciones!AM327&gt;60,60,Precipitaciones!AM327))</f>
        <v>0</v>
      </c>
      <c r="AO26" s="46">
        <f>IF(Precipitaciones!AN327&lt;2.5,0,IF(Precipitaciones!AN327&gt;60,60,Precipitaciones!AN327))</f>
        <v>0</v>
      </c>
      <c r="AP26" s="46">
        <f>IF(Precipitaciones!AO327&lt;2.5,0,IF(Precipitaciones!AO327&gt;60,60,Precipitaciones!AO327))</f>
        <v>0</v>
      </c>
      <c r="AQ26" s="46">
        <f>IF(Precipitaciones!AP327&lt;2.5,0,IF(Precipitaciones!AP327&gt;60,60,Precipitaciones!AP327))</f>
        <v>6.2</v>
      </c>
      <c r="AR26" s="46">
        <f>IF(Precipitaciones!AQ327&lt;2.5,0,IF(Precipitaciones!AQ327&gt;60,60,Precipitaciones!AQ327))</f>
        <v>0</v>
      </c>
      <c r="AS26" s="46">
        <f>IF(Precipitaciones!AR327&lt;2.5,0,IF(Precipitaciones!AR327&gt;60,60,Precipitaciones!AR327))</f>
        <v>0</v>
      </c>
      <c r="AT26" s="46">
        <f>IF(Precipitaciones!AS327&lt;2.5,0,IF(Precipitaciones!AS327&gt;60,60,Precipitaciones!AS327))</f>
        <v>19</v>
      </c>
      <c r="AU26" s="46">
        <f>IF(Precipitaciones!AT327&lt;2.5,0,IF(Precipitaciones!AT327&gt;60,60,Precipitaciones!AT327))</f>
        <v>0</v>
      </c>
      <c r="AV26" s="46">
        <f>IF(Precipitaciones!AU327&lt;2.5,0,IF(Precipitaciones!AU327&gt;60,60,Precipitaciones!AU327))</f>
        <v>3.1</v>
      </c>
      <c r="AW26" s="46">
        <f>IF(Precipitaciones!AV327&lt;2.5,0,IF(Precipitaciones!AV327&gt;60,60,Precipitaciones!AV327))</f>
        <v>14.9</v>
      </c>
      <c r="AX26" s="46">
        <f>IF(Precipitaciones!AW327&lt;2.5,0,IF(Precipitaciones!AW327&gt;60,60,Precipitaciones!AW327))</f>
        <v>5.6</v>
      </c>
      <c r="AY26" s="46">
        <f>IF(Precipitaciones!AX327&lt;2.5,0,IF(Precipitaciones!AX327&gt;60,60,Precipitaciones!AX327))</f>
        <v>0</v>
      </c>
      <c r="AZ26" s="46">
        <f>IF(Precipitaciones!AY327&lt;2.5,0,IF(Precipitaciones!AY327&gt;60,60,Precipitaciones!AY327))</f>
        <v>0</v>
      </c>
    </row>
    <row r="27" spans="1:52" ht="15">
      <c r="A27" s="21">
        <v>40869</v>
      </c>
      <c r="B27">
        <v>192</v>
      </c>
      <c r="C27">
        <v>21</v>
      </c>
      <c r="D27" s="21">
        <v>40869</v>
      </c>
      <c r="E27" s="46">
        <f>IF(Precipitaciones!D328&lt;2.5,0,IF(Precipitaciones!D328&gt;60,60,Precipitaciones!D328))</f>
        <v>0</v>
      </c>
      <c r="F27" s="46">
        <f>IF(Precipitaciones!E328&lt;2.5,0,IF(Precipitaciones!E328&gt;60,60,Precipitaciones!E328))</f>
        <v>0</v>
      </c>
      <c r="G27" s="46">
        <f>IF(Precipitaciones!F328&lt;2.5,0,IF(Precipitaciones!F328&gt;60,60,Precipitaciones!F328))</f>
        <v>4</v>
      </c>
      <c r="H27" s="46">
        <f>IF(Precipitaciones!G328&lt;2.5,0,IF(Precipitaciones!G328&gt;60,60,Precipitaciones!G328))</f>
        <v>0</v>
      </c>
      <c r="I27" s="46">
        <f>IF(Precipitaciones!H328&lt;2.5,0,IF(Precipitaciones!H328&gt;60,60,Precipitaciones!H328))</f>
        <v>7.2</v>
      </c>
      <c r="J27" s="46">
        <f>IF(Precipitaciones!I328&lt;2.5,0,IF(Precipitaciones!I328&gt;60,60,Precipitaciones!I328))</f>
        <v>16.5</v>
      </c>
      <c r="K27" s="46">
        <f>IF(Precipitaciones!J328&lt;2.5,0,IF(Precipitaciones!J328&gt;60,60,Precipitaciones!J328))</f>
        <v>0</v>
      </c>
      <c r="L27" s="46">
        <f>IF(Precipitaciones!K328&lt;2.5,0,IF(Precipitaciones!K328&gt;60,60,Precipitaciones!K328))</f>
        <v>0</v>
      </c>
      <c r="M27" s="46">
        <f>IF(Precipitaciones!L328&lt;2.5,0,IF(Precipitaciones!L328&gt;60,60,Precipitaciones!L328))</f>
        <v>0</v>
      </c>
      <c r="N27" s="46">
        <f>IF(Precipitaciones!M328&lt;2.5,0,IF(Precipitaciones!M328&gt;60,60,Precipitaciones!M328))</f>
        <v>2.5</v>
      </c>
      <c r="O27" s="46">
        <f>IF(Precipitaciones!N328&lt;2.5,0,IF(Precipitaciones!N328&gt;60,60,Precipitaciones!N328))</f>
        <v>0</v>
      </c>
      <c r="P27" s="46">
        <f>IF(Precipitaciones!O328&lt;2.5,0,IF(Precipitaciones!O328&gt;60,60,Precipitaciones!O328))</f>
        <v>0</v>
      </c>
      <c r="Q27" s="46">
        <f>IF(Precipitaciones!P328&lt;2.5,0,IF(Precipitaciones!P328&gt;60,60,Precipitaciones!P328))</f>
        <v>0</v>
      </c>
      <c r="R27" s="46">
        <f>IF(Precipitaciones!Q328&lt;2.5,0,IF(Precipitaciones!Q328&gt;60,60,Precipitaciones!Q328))</f>
        <v>0</v>
      </c>
      <c r="S27" s="46">
        <f>IF(Precipitaciones!R328&lt;2.5,0,IF(Precipitaciones!R328&gt;60,60,Precipitaciones!R328))</f>
        <v>8.8000000000000007</v>
      </c>
      <c r="T27" s="46">
        <f>IF(Precipitaciones!S328&lt;2.5,0,IF(Precipitaciones!S328&gt;60,60,Precipitaciones!S328))</f>
        <v>0</v>
      </c>
      <c r="U27" s="46">
        <f>IF(Precipitaciones!T328&lt;2.5,0,IF(Precipitaciones!T328&gt;60,60,Precipitaciones!T328))</f>
        <v>0</v>
      </c>
      <c r="V27" s="46">
        <f>IF(Precipitaciones!U328&lt;2.5,0,IF(Precipitaciones!U328&gt;60,60,Precipitaciones!U328))</f>
        <v>0</v>
      </c>
      <c r="W27" s="46">
        <f>IF(Precipitaciones!V328&lt;2.5,0,IF(Precipitaciones!V328&gt;60,60,Precipitaciones!V328))</f>
        <v>4</v>
      </c>
      <c r="X27" s="46">
        <f>IF(Precipitaciones!W328&lt;2.5,0,IF(Precipitaciones!W328&gt;60,60,Precipitaciones!W328))</f>
        <v>0</v>
      </c>
      <c r="Y27" s="46">
        <f>IF(Precipitaciones!X328&lt;2.5,0,IF(Precipitaciones!X328&gt;60,60,Precipitaciones!X328))</f>
        <v>60</v>
      </c>
      <c r="Z27" s="46">
        <f>IF(Precipitaciones!Y328&lt;2.5,0,IF(Precipitaciones!Y328&gt;60,60,Precipitaciones!Y328))</f>
        <v>3.2068232251999995</v>
      </c>
      <c r="AA27" s="46">
        <f>IF(Precipitaciones!Z328&lt;2.5,0,IF(Precipitaciones!Z328&gt;60,60,Precipitaciones!Z328))</f>
        <v>2.8</v>
      </c>
      <c r="AB27" s="46">
        <f>IF(Precipitaciones!AA328&lt;2.5,0,IF(Precipitaciones!AA328&gt;60,60,Precipitaciones!AA328))</f>
        <v>0</v>
      </c>
      <c r="AC27" s="46">
        <f>IF(Precipitaciones!AB328&lt;2.5,0,IF(Precipitaciones!AB328&gt;60,60,Precipitaciones!AB328))</f>
        <v>0</v>
      </c>
      <c r="AD27" s="46">
        <f>IF(Precipitaciones!AC328&lt;2.5,0,IF(Precipitaciones!AC328&gt;60,60,Precipitaciones!AC328))</f>
        <v>0</v>
      </c>
      <c r="AE27" s="46">
        <f>IF(Precipitaciones!AD328&lt;2.5,0,IF(Precipitaciones!AD328&gt;60,60,Precipitaciones!AD328))</f>
        <v>0</v>
      </c>
      <c r="AF27" s="46">
        <f>IF(Precipitaciones!AE328&lt;2.5,0,IF(Precipitaciones!AE328&gt;60,60,Precipitaciones!AE328))</f>
        <v>0</v>
      </c>
      <c r="AG27" s="46">
        <f>IF(Precipitaciones!AF328&lt;2.5,0,IF(Precipitaciones!AF328&gt;60,60,Precipitaciones!AF328))</f>
        <v>8.1999999999999993</v>
      </c>
      <c r="AH27" s="46">
        <f>IF(Precipitaciones!AG328&lt;2.5,0,IF(Precipitaciones!AG328&gt;60,60,Precipitaciones!AG328))</f>
        <v>3.7</v>
      </c>
      <c r="AI27" s="46">
        <f>IF(Precipitaciones!AH328&lt;2.5,0,IF(Precipitaciones!AH328&gt;60,60,Precipitaciones!AH328))</f>
        <v>20.3</v>
      </c>
      <c r="AJ27" s="46">
        <f>IF(Precipitaciones!AI328&lt;2.5,0,IF(Precipitaciones!AI328&gt;60,60,Precipitaciones!AI328))</f>
        <v>6.2</v>
      </c>
      <c r="AK27" s="46">
        <f>IF(Precipitaciones!AJ328&lt;2.5,0,IF(Precipitaciones!AJ328&gt;60,60,Precipitaciones!AJ328))</f>
        <v>0</v>
      </c>
      <c r="AL27" s="46">
        <f>IF(Precipitaciones!AK328&lt;2.5,0,IF(Precipitaciones!AK328&gt;60,60,Precipitaciones!AK328))</f>
        <v>17.2</v>
      </c>
      <c r="AM27" s="46">
        <f>IF(Precipitaciones!AL328&lt;2.5,0,IF(Precipitaciones!AL328&gt;60,60,Precipitaciones!AL328))</f>
        <v>0</v>
      </c>
      <c r="AN27" s="46">
        <f>IF(Precipitaciones!AM328&lt;2.5,0,IF(Precipitaciones!AM328&gt;60,60,Precipitaciones!AM328))</f>
        <v>2.5</v>
      </c>
      <c r="AO27" s="46">
        <f>IF(Precipitaciones!AN328&lt;2.5,0,IF(Precipitaciones!AN328&gt;60,60,Precipitaciones!AN328))</f>
        <v>0</v>
      </c>
      <c r="AP27" s="46">
        <f>IF(Precipitaciones!AO328&lt;2.5,0,IF(Precipitaciones!AO328&gt;60,60,Precipitaciones!AO328))</f>
        <v>0</v>
      </c>
      <c r="AQ27" s="46">
        <f>IF(Precipitaciones!AP328&lt;2.5,0,IF(Precipitaciones!AP328&gt;60,60,Precipitaciones!AP328))</f>
        <v>10.7</v>
      </c>
      <c r="AR27" s="46">
        <f>IF(Precipitaciones!AQ328&lt;2.5,0,IF(Precipitaciones!AQ328&gt;60,60,Precipitaciones!AQ328))</f>
        <v>0</v>
      </c>
      <c r="AS27" s="46">
        <f>IF(Precipitaciones!AR328&lt;2.5,0,IF(Precipitaciones!AR328&gt;60,60,Precipitaciones!AR328))</f>
        <v>0</v>
      </c>
      <c r="AT27" s="46">
        <f>IF(Precipitaciones!AS328&lt;2.5,0,IF(Precipitaciones!AS328&gt;60,60,Precipitaciones!AS328))</f>
        <v>0</v>
      </c>
      <c r="AU27" s="46">
        <f>IF(Precipitaciones!AT328&lt;2.5,0,IF(Precipitaciones!AT328&gt;60,60,Precipitaciones!AT328))</f>
        <v>0</v>
      </c>
      <c r="AV27" s="46">
        <f>IF(Precipitaciones!AU328&lt;2.5,0,IF(Precipitaciones!AU328&gt;60,60,Precipitaciones!AU328))</f>
        <v>13</v>
      </c>
      <c r="AW27" s="46">
        <f>IF(Precipitaciones!AV328&lt;2.5,0,IF(Precipitaciones!AV328&gt;60,60,Precipitaciones!AV328))</f>
        <v>4.7</v>
      </c>
      <c r="AX27" s="46">
        <f>IF(Precipitaciones!AW328&lt;2.5,0,IF(Precipitaciones!AW328&gt;60,60,Precipitaciones!AW328))</f>
        <v>0</v>
      </c>
      <c r="AY27" s="46">
        <f>IF(Precipitaciones!AX328&lt;2.5,0,IF(Precipitaciones!AX328&gt;60,60,Precipitaciones!AX328))</f>
        <v>0</v>
      </c>
      <c r="AZ27" s="46">
        <f>IF(Precipitaciones!AY328&lt;2.5,0,IF(Precipitaciones!AY328&gt;60,60,Precipitaciones!AY328))</f>
        <v>0</v>
      </c>
    </row>
    <row r="28" spans="1:52" ht="15">
      <c r="A28" s="21">
        <v>40870</v>
      </c>
      <c r="B28">
        <v>191</v>
      </c>
      <c r="C28">
        <v>22</v>
      </c>
      <c r="D28" s="21">
        <v>40870</v>
      </c>
      <c r="E28" s="46">
        <f>IF(Precipitaciones!D329&lt;2.5,0,IF(Precipitaciones!D329&gt;60,60,Precipitaciones!D329))</f>
        <v>0</v>
      </c>
      <c r="F28" s="46">
        <f>IF(Precipitaciones!E329&lt;2.5,0,IF(Precipitaciones!E329&gt;60,60,Precipitaciones!E329))</f>
        <v>0</v>
      </c>
      <c r="G28" s="46">
        <f>IF(Precipitaciones!F329&lt;2.5,0,IF(Precipitaciones!F329&gt;60,60,Precipitaciones!F329))</f>
        <v>0</v>
      </c>
      <c r="H28" s="46">
        <f>IF(Precipitaciones!G329&lt;2.5,0,IF(Precipitaciones!G329&gt;60,60,Precipitaciones!G329))</f>
        <v>4</v>
      </c>
      <c r="I28" s="46">
        <f>IF(Precipitaciones!H329&lt;2.5,0,IF(Precipitaciones!H329&gt;60,60,Precipitaciones!H329))</f>
        <v>14</v>
      </c>
      <c r="J28" s="46">
        <f>IF(Precipitaciones!I329&lt;2.5,0,IF(Precipitaciones!I329&gt;60,60,Precipitaciones!I329))</f>
        <v>13</v>
      </c>
      <c r="K28" s="46">
        <f>IF(Precipitaciones!J329&lt;2.5,0,IF(Precipitaciones!J329&gt;60,60,Precipitaciones!J329))</f>
        <v>0</v>
      </c>
      <c r="L28" s="46">
        <f>IF(Precipitaciones!K329&lt;2.5,0,IF(Precipitaciones!K329&gt;60,60,Precipitaciones!K329))</f>
        <v>0</v>
      </c>
      <c r="M28" s="46">
        <f>IF(Precipitaciones!L329&lt;2.5,0,IF(Precipitaciones!L329&gt;60,60,Precipitaciones!L329))</f>
        <v>0</v>
      </c>
      <c r="N28" s="46">
        <f>IF(Precipitaciones!M329&lt;2.5,0,IF(Precipitaciones!M329&gt;60,60,Precipitaciones!M329))</f>
        <v>0</v>
      </c>
      <c r="O28" s="46">
        <f>IF(Precipitaciones!N329&lt;2.5,0,IF(Precipitaciones!N329&gt;60,60,Precipitaciones!N329))</f>
        <v>0</v>
      </c>
      <c r="P28" s="46">
        <f>IF(Precipitaciones!O329&lt;2.5,0,IF(Precipitaciones!O329&gt;60,60,Precipitaciones!O329))</f>
        <v>0</v>
      </c>
      <c r="Q28" s="46">
        <f>IF(Precipitaciones!P329&lt;2.5,0,IF(Precipitaciones!P329&gt;60,60,Precipitaciones!P329))</f>
        <v>0</v>
      </c>
      <c r="R28" s="46">
        <f>IF(Precipitaciones!Q329&lt;2.5,0,IF(Precipitaciones!Q329&gt;60,60,Precipitaciones!Q329))</f>
        <v>0</v>
      </c>
      <c r="S28" s="46">
        <f>IF(Precipitaciones!R329&lt;2.5,0,IF(Precipitaciones!R329&gt;60,60,Precipitaciones!R329))</f>
        <v>5.5</v>
      </c>
      <c r="T28" s="46">
        <f>IF(Precipitaciones!S329&lt;2.5,0,IF(Precipitaciones!S329&gt;60,60,Precipitaciones!S329))</f>
        <v>3.9768169633999997</v>
      </c>
      <c r="U28" s="46">
        <f>IF(Precipitaciones!T329&lt;2.5,0,IF(Precipitaciones!T329&gt;60,60,Precipitaciones!T329))</f>
        <v>4.7723967070999986</v>
      </c>
      <c r="V28" s="46">
        <f>IF(Precipitaciones!U329&lt;2.5,0,IF(Precipitaciones!U329&gt;60,60,Precipitaciones!U329))</f>
        <v>3.4333669348999996</v>
      </c>
      <c r="W28" s="46">
        <f>IF(Precipitaciones!V329&lt;2.5,0,IF(Precipitaciones!V329&gt;60,60,Precipitaciones!V329))</f>
        <v>0</v>
      </c>
      <c r="X28" s="46">
        <f>IF(Precipitaciones!W329&lt;2.5,0,IF(Precipitaciones!W329&gt;60,60,Precipitaciones!W329))</f>
        <v>0</v>
      </c>
      <c r="Y28" s="46">
        <f>IF(Precipitaciones!X329&lt;2.5,0,IF(Precipitaciones!X329&gt;60,60,Precipitaciones!X329))</f>
        <v>42</v>
      </c>
      <c r="Z28" s="46">
        <f>IF(Precipitaciones!Y329&lt;2.5,0,IF(Precipitaciones!Y329&gt;60,60,Precipitaciones!Y329))</f>
        <v>0</v>
      </c>
      <c r="AA28" s="46">
        <f>IF(Precipitaciones!Z329&lt;2.5,0,IF(Precipitaciones!Z329&gt;60,60,Precipitaciones!Z329))</f>
        <v>4.2</v>
      </c>
      <c r="AB28" s="46">
        <f>IF(Precipitaciones!AA329&lt;2.5,0,IF(Precipitaciones!AA329&gt;60,60,Precipitaciones!AA329))</f>
        <v>0</v>
      </c>
      <c r="AC28" s="46">
        <f>IF(Precipitaciones!AB329&lt;2.5,0,IF(Precipitaciones!AB329&gt;60,60,Precipitaciones!AB329))</f>
        <v>0</v>
      </c>
      <c r="AD28" s="46">
        <f>IF(Precipitaciones!AC329&lt;2.5,0,IF(Precipitaciones!AC329&gt;60,60,Precipitaciones!AC329))</f>
        <v>0</v>
      </c>
      <c r="AE28" s="46">
        <f>IF(Precipitaciones!AD329&lt;2.5,0,IF(Precipitaciones!AD329&gt;60,60,Precipitaciones!AD329))</f>
        <v>0</v>
      </c>
      <c r="AF28" s="46">
        <f>IF(Precipitaciones!AE329&lt;2.5,0,IF(Precipitaciones!AE329&gt;60,60,Precipitaciones!AE329))</f>
        <v>0</v>
      </c>
      <c r="AG28" s="46">
        <f>IF(Precipitaciones!AF329&lt;2.5,0,IF(Precipitaciones!AF329&gt;60,60,Precipitaciones!AF329))</f>
        <v>0</v>
      </c>
      <c r="AH28" s="46">
        <f>IF(Precipitaciones!AG329&lt;2.5,0,IF(Precipitaciones!AG329&gt;60,60,Precipitaciones!AG329))</f>
        <v>0</v>
      </c>
      <c r="AI28" s="46">
        <f>IF(Precipitaciones!AH329&lt;2.5,0,IF(Precipitaciones!AH329&gt;60,60,Precipitaciones!AH329))</f>
        <v>0</v>
      </c>
      <c r="AJ28" s="46">
        <f>IF(Precipitaciones!AI329&lt;2.5,0,IF(Precipitaciones!AI329&gt;60,60,Precipitaciones!AI329))</f>
        <v>0</v>
      </c>
      <c r="AK28" s="46">
        <f>IF(Precipitaciones!AJ329&lt;2.5,0,IF(Precipitaciones!AJ329&gt;60,60,Precipitaciones!AJ329))</f>
        <v>0</v>
      </c>
      <c r="AL28" s="46">
        <f>IF(Precipitaciones!AK329&lt;2.5,0,IF(Precipitaciones!AK329&gt;60,60,Precipitaciones!AK329))</f>
        <v>5.9</v>
      </c>
      <c r="AM28" s="46">
        <f>IF(Precipitaciones!AL329&lt;2.5,0,IF(Precipitaciones!AL329&gt;60,60,Precipitaciones!AL329))</f>
        <v>0</v>
      </c>
      <c r="AN28" s="46">
        <f>IF(Precipitaciones!AM329&lt;2.5,0,IF(Precipitaciones!AM329&gt;60,60,Precipitaciones!AM329))</f>
        <v>0</v>
      </c>
      <c r="AO28" s="46">
        <f>IF(Precipitaciones!AN329&lt;2.5,0,IF(Precipitaciones!AN329&gt;60,60,Precipitaciones!AN329))</f>
        <v>0</v>
      </c>
      <c r="AP28" s="46">
        <f>IF(Precipitaciones!AO329&lt;2.5,0,IF(Precipitaciones!AO329&gt;60,60,Precipitaciones!AO329))</f>
        <v>0</v>
      </c>
      <c r="AQ28" s="46">
        <f>IF(Precipitaciones!AP329&lt;2.5,0,IF(Precipitaciones!AP329&gt;60,60,Precipitaciones!AP329))</f>
        <v>0</v>
      </c>
      <c r="AR28" s="46">
        <f>IF(Precipitaciones!AQ329&lt;2.5,0,IF(Precipitaciones!AQ329&gt;60,60,Precipitaciones!AQ329))</f>
        <v>0</v>
      </c>
      <c r="AS28" s="46">
        <f>IF(Precipitaciones!AR329&lt;2.5,0,IF(Precipitaciones!AR329&gt;60,60,Precipitaciones!AR329))</f>
        <v>0</v>
      </c>
      <c r="AT28" s="46">
        <f>IF(Precipitaciones!AS329&lt;2.5,0,IF(Precipitaciones!AS329&gt;60,60,Precipitaciones!AS329))</f>
        <v>0</v>
      </c>
      <c r="AU28" s="46">
        <f>IF(Precipitaciones!AT329&lt;2.5,0,IF(Precipitaciones!AT329&gt;60,60,Precipitaciones!AT329))</f>
        <v>0</v>
      </c>
      <c r="AV28" s="46">
        <f>IF(Precipitaciones!AU329&lt;2.5,0,IF(Precipitaciones!AU329&gt;60,60,Precipitaciones!AU329))</f>
        <v>0</v>
      </c>
      <c r="AW28" s="46">
        <f>IF(Precipitaciones!AV329&lt;2.5,0,IF(Precipitaciones!AV329&gt;60,60,Precipitaciones!AV329))</f>
        <v>0</v>
      </c>
      <c r="AX28" s="46">
        <f>IF(Precipitaciones!AW329&lt;2.5,0,IF(Precipitaciones!AW329&gt;60,60,Precipitaciones!AW329))</f>
        <v>0</v>
      </c>
      <c r="AY28" s="46">
        <f>IF(Precipitaciones!AX329&lt;2.5,0,IF(Precipitaciones!AX329&gt;60,60,Precipitaciones!AX329))</f>
        <v>0</v>
      </c>
      <c r="AZ28" s="46">
        <f>IF(Precipitaciones!AY329&lt;2.5,0,IF(Precipitaciones!AY329&gt;60,60,Precipitaciones!AY329))</f>
        <v>0</v>
      </c>
    </row>
    <row r="29" spans="1:52" ht="15">
      <c r="A29" s="21">
        <v>40871</v>
      </c>
      <c r="B29">
        <v>190</v>
      </c>
      <c r="C29">
        <v>23</v>
      </c>
      <c r="D29" s="21">
        <v>40871</v>
      </c>
      <c r="E29" s="46">
        <f>IF(Precipitaciones!D330&lt;2.5,0,IF(Precipitaciones!D330&gt;60,60,Precipitaciones!D330))</f>
        <v>0</v>
      </c>
      <c r="F29" s="46">
        <f>IF(Precipitaciones!E330&lt;2.5,0,IF(Precipitaciones!E330&gt;60,60,Precipitaciones!E330))</f>
        <v>0</v>
      </c>
      <c r="G29" s="46">
        <f>IF(Precipitaciones!F330&lt;2.5,0,IF(Precipitaciones!F330&gt;60,60,Precipitaciones!F330))</f>
        <v>0</v>
      </c>
      <c r="H29" s="46">
        <f>IF(Precipitaciones!G330&lt;2.5,0,IF(Precipitaciones!G330&gt;60,60,Precipitaciones!G330))</f>
        <v>0</v>
      </c>
      <c r="I29" s="46">
        <f>IF(Precipitaciones!H330&lt;2.5,0,IF(Precipitaciones!H330&gt;60,60,Precipitaciones!H330))</f>
        <v>2.5</v>
      </c>
      <c r="J29" s="46">
        <f>IF(Precipitaciones!I330&lt;2.5,0,IF(Precipitaciones!I330&gt;60,60,Precipitaciones!I330))</f>
        <v>4</v>
      </c>
      <c r="K29" s="46">
        <f>IF(Precipitaciones!J330&lt;2.5,0,IF(Precipitaciones!J330&gt;60,60,Precipitaciones!J330))</f>
        <v>0</v>
      </c>
      <c r="L29" s="46">
        <f>IF(Precipitaciones!K330&lt;2.5,0,IF(Precipitaciones!K330&gt;60,60,Precipitaciones!K330))</f>
        <v>0</v>
      </c>
      <c r="M29" s="46">
        <f>IF(Precipitaciones!L330&lt;2.5,0,IF(Precipitaciones!L330&gt;60,60,Precipitaciones!L330))</f>
        <v>0</v>
      </c>
      <c r="N29" s="46">
        <f>IF(Precipitaciones!M330&lt;2.5,0,IF(Precipitaciones!M330&gt;60,60,Precipitaciones!M330))</f>
        <v>0</v>
      </c>
      <c r="O29" s="46">
        <f>IF(Precipitaciones!N330&lt;2.5,0,IF(Precipitaciones!N330&gt;60,60,Precipitaciones!N330))</f>
        <v>0</v>
      </c>
      <c r="P29" s="46">
        <f>IF(Precipitaciones!O330&lt;2.5,0,IF(Precipitaciones!O330&gt;60,60,Precipitaciones!O330))</f>
        <v>0</v>
      </c>
      <c r="Q29" s="46">
        <f>IF(Precipitaciones!P330&lt;2.5,0,IF(Precipitaciones!P330&gt;60,60,Precipitaciones!P330))</f>
        <v>0</v>
      </c>
      <c r="R29" s="46">
        <f>IF(Precipitaciones!Q330&lt;2.5,0,IF(Precipitaciones!Q330&gt;60,60,Precipitaciones!Q330))</f>
        <v>0</v>
      </c>
      <c r="S29" s="46">
        <f>IF(Precipitaciones!R330&lt;2.5,0,IF(Precipitaciones!R330&gt;60,60,Precipitaciones!R330))</f>
        <v>0</v>
      </c>
      <c r="T29" s="46">
        <f>IF(Precipitaciones!S330&lt;2.5,0,IF(Precipitaciones!S330&gt;60,60,Precipitaciones!S330))</f>
        <v>2.8991126024000002</v>
      </c>
      <c r="U29" s="46">
        <f>IF(Precipitaciones!T330&lt;2.5,0,IF(Precipitaciones!T330&gt;60,60,Precipitaciones!T330))</f>
        <v>0</v>
      </c>
      <c r="V29" s="46">
        <f>IF(Precipitaciones!U330&lt;2.5,0,IF(Precipitaciones!U330&gt;60,60,Precipitaciones!U330))</f>
        <v>14.8709890934</v>
      </c>
      <c r="W29" s="46">
        <f>IF(Precipitaciones!V330&lt;2.5,0,IF(Precipitaciones!V330&gt;60,60,Precipitaciones!V330))</f>
        <v>15.5</v>
      </c>
      <c r="X29" s="46">
        <f>IF(Precipitaciones!W330&lt;2.5,0,IF(Precipitaciones!W330&gt;60,60,Precipitaciones!W330))</f>
        <v>0</v>
      </c>
      <c r="Y29" s="46">
        <f>IF(Precipitaciones!X330&lt;2.5,0,IF(Precipitaciones!X330&gt;60,60,Precipitaciones!X330))</f>
        <v>0</v>
      </c>
      <c r="Z29" s="46">
        <f>IF(Precipitaciones!Y330&lt;2.5,0,IF(Precipitaciones!Y330&gt;60,60,Precipitaciones!Y330))</f>
        <v>0</v>
      </c>
      <c r="AA29" s="46">
        <f>IF(Precipitaciones!Z330&lt;2.5,0,IF(Precipitaciones!Z330&gt;60,60,Precipitaciones!Z330))</f>
        <v>0</v>
      </c>
      <c r="AB29" s="46">
        <f>IF(Precipitaciones!AA330&lt;2.5,0,IF(Precipitaciones!AA330&gt;60,60,Precipitaciones!AA330))</f>
        <v>0</v>
      </c>
      <c r="AC29" s="46">
        <f>IF(Precipitaciones!AB330&lt;2.5,0,IF(Precipitaciones!AB330&gt;60,60,Precipitaciones!AB330))</f>
        <v>0</v>
      </c>
      <c r="AD29" s="46">
        <f>IF(Precipitaciones!AC330&lt;2.5,0,IF(Precipitaciones!AC330&gt;60,60,Precipitaciones!AC330))</f>
        <v>0</v>
      </c>
      <c r="AE29" s="46">
        <f>IF(Precipitaciones!AD330&lt;2.5,0,IF(Precipitaciones!AD330&gt;60,60,Precipitaciones!AD330))</f>
        <v>0</v>
      </c>
      <c r="AF29" s="46">
        <f>IF(Precipitaciones!AE330&lt;2.5,0,IF(Precipitaciones!AE330&gt;60,60,Precipitaciones!AE330))</f>
        <v>0</v>
      </c>
      <c r="AG29" s="46">
        <f>IF(Precipitaciones!AF330&lt;2.5,0,IF(Precipitaciones!AF330&gt;60,60,Precipitaciones!AF330))</f>
        <v>0</v>
      </c>
      <c r="AH29" s="46">
        <f>IF(Precipitaciones!AG330&lt;2.5,0,IF(Precipitaciones!AG330&gt;60,60,Precipitaciones!AG330))</f>
        <v>0</v>
      </c>
      <c r="AI29" s="46">
        <f>IF(Precipitaciones!AH330&lt;2.5,0,IF(Precipitaciones!AH330&gt;60,60,Precipitaciones!AH330))</f>
        <v>0</v>
      </c>
      <c r="AJ29" s="46">
        <f>IF(Precipitaciones!AI330&lt;2.5,0,IF(Precipitaciones!AI330&gt;60,60,Precipitaciones!AI330))</f>
        <v>0</v>
      </c>
      <c r="AK29" s="46">
        <f>IF(Precipitaciones!AJ330&lt;2.5,0,IF(Precipitaciones!AJ330&gt;60,60,Precipitaciones!AJ330))</f>
        <v>6.3</v>
      </c>
      <c r="AL29" s="46">
        <f>IF(Precipitaciones!AK330&lt;2.5,0,IF(Precipitaciones!AK330&gt;60,60,Precipitaciones!AK330))</f>
        <v>0</v>
      </c>
      <c r="AM29" s="46">
        <f>IF(Precipitaciones!AL330&lt;2.5,0,IF(Precipitaciones!AL330&gt;60,60,Precipitaciones!AL330))</f>
        <v>0</v>
      </c>
      <c r="AN29" s="46">
        <f>IF(Precipitaciones!AM330&lt;2.5,0,IF(Precipitaciones!AM330&gt;60,60,Precipitaciones!AM330))</f>
        <v>0</v>
      </c>
      <c r="AO29" s="46">
        <f>IF(Precipitaciones!AN330&lt;2.5,0,IF(Precipitaciones!AN330&gt;60,60,Precipitaciones!AN330))</f>
        <v>6</v>
      </c>
      <c r="AP29" s="46">
        <f>IF(Precipitaciones!AO330&lt;2.5,0,IF(Precipitaciones!AO330&gt;60,60,Precipitaciones!AO330))</f>
        <v>0</v>
      </c>
      <c r="AQ29" s="46">
        <f>IF(Precipitaciones!AP330&lt;2.5,0,IF(Precipitaciones!AP330&gt;60,60,Precipitaciones!AP330))</f>
        <v>6.2</v>
      </c>
      <c r="AR29" s="46">
        <f>IF(Precipitaciones!AQ330&lt;2.5,0,IF(Precipitaciones!AQ330&gt;60,60,Precipitaciones!AQ330))</f>
        <v>12.8</v>
      </c>
      <c r="AS29" s="46">
        <f>IF(Precipitaciones!AR330&lt;2.5,0,IF(Precipitaciones!AR330&gt;60,60,Precipitaciones!AR330))</f>
        <v>0</v>
      </c>
      <c r="AT29" s="46">
        <f>IF(Precipitaciones!AS330&lt;2.5,0,IF(Precipitaciones!AS330&gt;60,60,Precipitaciones!AS330))</f>
        <v>0</v>
      </c>
      <c r="AU29" s="46">
        <f>IF(Precipitaciones!AT330&lt;2.5,0,IF(Precipitaciones!AT330&gt;60,60,Precipitaciones!AT330))</f>
        <v>0</v>
      </c>
      <c r="AV29" s="46">
        <f>IF(Precipitaciones!AU330&lt;2.5,0,IF(Precipitaciones!AU330&gt;60,60,Precipitaciones!AU330))</f>
        <v>0</v>
      </c>
      <c r="AW29" s="46">
        <f>IF(Precipitaciones!AV330&lt;2.5,0,IF(Precipitaciones!AV330&gt;60,60,Precipitaciones!AV330))</f>
        <v>0</v>
      </c>
      <c r="AX29" s="46">
        <f>IF(Precipitaciones!AW330&lt;2.5,0,IF(Precipitaciones!AW330&gt;60,60,Precipitaciones!AW330))</f>
        <v>0</v>
      </c>
      <c r="AY29" s="46">
        <f>IF(Precipitaciones!AX330&lt;2.5,0,IF(Precipitaciones!AX330&gt;60,60,Precipitaciones!AX330))</f>
        <v>8</v>
      </c>
      <c r="AZ29" s="46">
        <f>IF(Precipitaciones!AY330&lt;2.5,0,IF(Precipitaciones!AY330&gt;60,60,Precipitaciones!AY330))</f>
        <v>0</v>
      </c>
    </row>
    <row r="30" spans="1:52" ht="15">
      <c r="A30" s="21">
        <v>40872</v>
      </c>
      <c r="B30">
        <v>189</v>
      </c>
      <c r="C30">
        <v>24</v>
      </c>
      <c r="D30" s="21">
        <v>40872</v>
      </c>
      <c r="E30" s="46">
        <f>IF(Precipitaciones!D331&lt;2.5,0,IF(Precipitaciones!D331&gt;60,60,Precipitaciones!D331))</f>
        <v>3</v>
      </c>
      <c r="F30" s="46">
        <f>IF(Precipitaciones!E331&lt;2.5,0,IF(Precipitaciones!E331&gt;60,60,Precipitaciones!E331))</f>
        <v>0</v>
      </c>
      <c r="G30" s="46">
        <f>IF(Precipitaciones!F331&lt;2.5,0,IF(Precipitaciones!F331&gt;60,60,Precipitaciones!F331))</f>
        <v>4</v>
      </c>
      <c r="H30" s="46">
        <f>IF(Precipitaciones!G331&lt;2.5,0,IF(Precipitaciones!G331&gt;60,60,Precipitaciones!G331))</f>
        <v>0</v>
      </c>
      <c r="I30" s="46">
        <f>IF(Precipitaciones!H331&lt;2.5,0,IF(Precipitaciones!H331&gt;60,60,Precipitaciones!H331))</f>
        <v>0</v>
      </c>
      <c r="J30" s="46">
        <f>IF(Precipitaciones!I331&lt;2.5,0,IF(Precipitaciones!I331&gt;60,60,Precipitaciones!I331))</f>
        <v>6</v>
      </c>
      <c r="K30" s="46">
        <f>IF(Precipitaciones!J331&lt;2.5,0,IF(Precipitaciones!J331&gt;60,60,Precipitaciones!J331))</f>
        <v>0</v>
      </c>
      <c r="L30" s="46">
        <f>IF(Precipitaciones!K331&lt;2.5,0,IF(Precipitaciones!K331&gt;60,60,Precipitaciones!K331))</f>
        <v>0</v>
      </c>
      <c r="M30" s="46">
        <f>IF(Precipitaciones!L331&lt;2.5,0,IF(Precipitaciones!L331&gt;60,60,Precipitaciones!L331))</f>
        <v>0</v>
      </c>
      <c r="N30" s="46">
        <f>IF(Precipitaciones!M331&lt;2.5,0,IF(Precipitaciones!M331&gt;60,60,Precipitaciones!M331))</f>
        <v>0</v>
      </c>
      <c r="O30" s="46">
        <f>IF(Precipitaciones!N331&lt;2.5,0,IF(Precipitaciones!N331&gt;60,60,Precipitaciones!N331))</f>
        <v>0</v>
      </c>
      <c r="P30" s="46">
        <f>IF(Precipitaciones!O331&lt;2.5,0,IF(Precipitaciones!O331&gt;60,60,Precipitaciones!O331))</f>
        <v>8.5</v>
      </c>
      <c r="Q30" s="46">
        <f>IF(Precipitaciones!P331&lt;2.5,0,IF(Precipitaciones!P331&gt;60,60,Precipitaciones!P331))</f>
        <v>0</v>
      </c>
      <c r="R30" s="46">
        <f>IF(Precipitaciones!Q331&lt;2.5,0,IF(Precipitaciones!Q331&gt;60,60,Precipitaciones!Q331))</f>
        <v>11</v>
      </c>
      <c r="S30" s="46">
        <f>IF(Precipitaciones!R331&lt;2.5,0,IF(Precipitaciones!R331&gt;60,60,Precipitaciones!R331))</f>
        <v>13</v>
      </c>
      <c r="T30" s="46">
        <f>IF(Precipitaciones!S331&lt;2.5,0,IF(Precipitaciones!S331&gt;60,60,Precipitaciones!S331))</f>
        <v>0</v>
      </c>
      <c r="U30" s="46">
        <f>IF(Precipitaciones!T331&lt;2.5,0,IF(Precipitaciones!T331&gt;60,60,Precipitaciones!T331))</f>
        <v>0</v>
      </c>
      <c r="V30" s="46">
        <f>IF(Precipitaciones!U331&lt;2.5,0,IF(Precipitaciones!U331&gt;60,60,Precipitaciones!U331))</f>
        <v>0</v>
      </c>
      <c r="W30" s="46">
        <f>IF(Precipitaciones!V331&lt;2.5,0,IF(Precipitaciones!V331&gt;60,60,Precipitaciones!V331))</f>
        <v>6.5</v>
      </c>
      <c r="X30" s="46">
        <f>IF(Precipitaciones!W331&lt;2.5,0,IF(Precipitaciones!W331&gt;60,60,Precipitaciones!W331))</f>
        <v>14.5</v>
      </c>
      <c r="Y30" s="46">
        <f>IF(Precipitaciones!X331&lt;2.5,0,IF(Precipitaciones!X331&gt;60,60,Precipitaciones!X331))</f>
        <v>44.5</v>
      </c>
      <c r="Z30" s="46">
        <f>IF(Precipitaciones!Y331&lt;2.5,0,IF(Precipitaciones!Y331&gt;60,60,Precipitaciones!Y331))</f>
        <v>0</v>
      </c>
      <c r="AA30" s="46">
        <f>IF(Precipitaciones!Z331&lt;2.5,0,IF(Precipitaciones!Z331&gt;60,60,Precipitaciones!Z331))</f>
        <v>0</v>
      </c>
      <c r="AB30" s="46">
        <f>IF(Precipitaciones!AA331&lt;2.5,0,IF(Precipitaciones!AA331&gt;60,60,Precipitaciones!AA331))</f>
        <v>29.2</v>
      </c>
      <c r="AC30" s="46">
        <f>IF(Precipitaciones!AB331&lt;2.5,0,IF(Precipitaciones!AB331&gt;60,60,Precipitaciones!AB331))</f>
        <v>0</v>
      </c>
      <c r="AD30" s="46">
        <f>IF(Precipitaciones!AC331&lt;2.5,0,IF(Precipitaciones!AC331&gt;60,60,Precipitaciones!AC331))</f>
        <v>0</v>
      </c>
      <c r="AE30" s="46">
        <f>IF(Precipitaciones!AD331&lt;2.5,0,IF(Precipitaciones!AD331&gt;60,60,Precipitaciones!AD331))</f>
        <v>0</v>
      </c>
      <c r="AF30" s="46">
        <f>IF(Precipitaciones!AE331&lt;2.5,0,IF(Precipitaciones!AE331&gt;60,60,Precipitaciones!AE331))</f>
        <v>4.2</v>
      </c>
      <c r="AG30" s="46">
        <f>IF(Precipitaciones!AF331&lt;2.5,0,IF(Precipitaciones!AF331&gt;60,60,Precipitaciones!AF331))</f>
        <v>4.2</v>
      </c>
      <c r="AH30" s="46">
        <f>IF(Precipitaciones!AG331&lt;2.5,0,IF(Precipitaciones!AG331&gt;60,60,Precipitaciones!AG331))</f>
        <v>0</v>
      </c>
      <c r="AI30" s="46">
        <f>IF(Precipitaciones!AH331&lt;2.5,0,IF(Precipitaciones!AH331&gt;60,60,Precipitaciones!AH331))</f>
        <v>0</v>
      </c>
      <c r="AJ30" s="46">
        <f>IF(Precipitaciones!AI331&lt;2.5,0,IF(Precipitaciones!AI331&gt;60,60,Precipitaciones!AI331))</f>
        <v>0</v>
      </c>
      <c r="AK30" s="46">
        <f>IF(Precipitaciones!AJ331&lt;2.5,0,IF(Precipitaciones!AJ331&gt;60,60,Precipitaciones!AJ331))</f>
        <v>0</v>
      </c>
      <c r="AL30" s="46">
        <f>IF(Precipitaciones!AK331&lt;2.5,0,IF(Precipitaciones!AK331&gt;60,60,Precipitaciones!AK331))</f>
        <v>0</v>
      </c>
      <c r="AM30" s="46">
        <f>IF(Precipitaciones!AL331&lt;2.5,0,IF(Precipitaciones!AL331&gt;60,60,Precipitaciones!AL331))</f>
        <v>6.5</v>
      </c>
      <c r="AN30" s="46">
        <f>IF(Precipitaciones!AM331&lt;2.5,0,IF(Precipitaciones!AM331&gt;60,60,Precipitaciones!AM331))</f>
        <v>0</v>
      </c>
      <c r="AO30" s="46">
        <f>IF(Precipitaciones!AN331&lt;2.5,0,IF(Precipitaciones!AN331&gt;60,60,Precipitaciones!AN331))</f>
        <v>0</v>
      </c>
      <c r="AP30" s="46">
        <f>IF(Precipitaciones!AO331&lt;2.5,0,IF(Precipitaciones!AO331&gt;60,60,Precipitaciones!AO331))</f>
        <v>0</v>
      </c>
      <c r="AQ30" s="46">
        <f>IF(Precipitaciones!AP331&lt;2.5,0,IF(Precipitaciones!AP331&gt;60,60,Precipitaciones!AP331))</f>
        <v>0</v>
      </c>
      <c r="AR30" s="46">
        <f>IF(Precipitaciones!AQ331&lt;2.5,0,IF(Precipitaciones!AQ331&gt;60,60,Precipitaciones!AQ331))</f>
        <v>0</v>
      </c>
      <c r="AS30" s="46">
        <f>IF(Precipitaciones!AR331&lt;2.5,0,IF(Precipitaciones!AR331&gt;60,60,Precipitaciones!AR331))</f>
        <v>0</v>
      </c>
      <c r="AT30" s="46">
        <f>IF(Precipitaciones!AS331&lt;2.5,0,IF(Precipitaciones!AS331&gt;60,60,Precipitaciones!AS331))</f>
        <v>0</v>
      </c>
      <c r="AU30" s="46">
        <f>IF(Precipitaciones!AT331&lt;2.5,0,IF(Precipitaciones!AT331&gt;60,60,Precipitaciones!AT331))</f>
        <v>11.3</v>
      </c>
      <c r="AV30" s="46">
        <f>IF(Precipitaciones!AU331&lt;2.5,0,IF(Precipitaciones!AU331&gt;60,60,Precipitaciones!AU331))</f>
        <v>0</v>
      </c>
      <c r="AW30" s="46">
        <f>IF(Precipitaciones!AV331&lt;2.5,0,IF(Precipitaciones!AV331&gt;60,60,Precipitaciones!AV331))</f>
        <v>0</v>
      </c>
      <c r="AX30" s="46">
        <f>IF(Precipitaciones!AW331&lt;2.5,0,IF(Precipitaciones!AW331&gt;60,60,Precipitaciones!AW331))</f>
        <v>0</v>
      </c>
      <c r="AY30" s="46">
        <f>IF(Precipitaciones!AX331&lt;2.5,0,IF(Precipitaciones!AX331&gt;60,60,Precipitaciones!AX331))</f>
        <v>0</v>
      </c>
      <c r="AZ30" s="46">
        <f>IF(Precipitaciones!AY331&lt;2.5,0,IF(Precipitaciones!AY331&gt;60,60,Precipitaciones!AY331))</f>
        <v>0</v>
      </c>
    </row>
    <row r="31" spans="1:52" ht="15">
      <c r="A31" s="21">
        <v>40873</v>
      </c>
      <c r="B31">
        <v>188</v>
      </c>
      <c r="C31">
        <v>25</v>
      </c>
      <c r="D31" s="21">
        <v>40873</v>
      </c>
      <c r="E31" s="46">
        <f>IF(Precipitaciones!D332&lt;2.5,0,IF(Precipitaciones!D332&gt;60,60,Precipitaciones!D332))</f>
        <v>12.5</v>
      </c>
      <c r="F31" s="46">
        <f>IF(Precipitaciones!E332&lt;2.5,0,IF(Precipitaciones!E332&gt;60,60,Precipitaciones!E332))</f>
        <v>0</v>
      </c>
      <c r="G31" s="46">
        <f>IF(Precipitaciones!F332&lt;2.5,0,IF(Precipitaciones!F332&gt;60,60,Precipitaciones!F332))</f>
        <v>0</v>
      </c>
      <c r="H31" s="46">
        <f>IF(Precipitaciones!G332&lt;2.5,0,IF(Precipitaciones!G332&gt;60,60,Precipitaciones!G332))</f>
        <v>0</v>
      </c>
      <c r="I31" s="46">
        <f>IF(Precipitaciones!H332&lt;2.5,0,IF(Precipitaciones!H332&gt;60,60,Precipitaciones!H332))</f>
        <v>3</v>
      </c>
      <c r="J31" s="46">
        <f>IF(Precipitaciones!I332&lt;2.5,0,IF(Precipitaciones!I332&gt;60,60,Precipitaciones!I332))</f>
        <v>3.8</v>
      </c>
      <c r="K31" s="46">
        <f>IF(Precipitaciones!J332&lt;2.5,0,IF(Precipitaciones!J332&gt;60,60,Precipitaciones!J332))</f>
        <v>0</v>
      </c>
      <c r="L31" s="46">
        <f>IF(Precipitaciones!K332&lt;2.5,0,IF(Precipitaciones!K332&gt;60,60,Precipitaciones!K332))</f>
        <v>3.5</v>
      </c>
      <c r="M31" s="46">
        <f>IF(Precipitaciones!L332&lt;2.5,0,IF(Precipitaciones!L332&gt;60,60,Precipitaciones!L332))</f>
        <v>0</v>
      </c>
      <c r="N31" s="46">
        <f>IF(Precipitaciones!M332&lt;2.5,0,IF(Precipitaciones!M332&gt;60,60,Precipitaciones!M332))</f>
        <v>2.5</v>
      </c>
      <c r="O31" s="46">
        <f>IF(Precipitaciones!N332&lt;2.5,0,IF(Precipitaciones!N332&gt;60,60,Precipitaciones!N332))</f>
        <v>0</v>
      </c>
      <c r="P31" s="46">
        <f>IF(Precipitaciones!O332&lt;2.5,0,IF(Precipitaciones!O332&gt;60,60,Precipitaciones!O332))</f>
        <v>10.199999999999999</v>
      </c>
      <c r="Q31" s="46">
        <f>IF(Precipitaciones!P332&lt;2.5,0,IF(Precipitaciones!P332&gt;60,60,Precipitaciones!P332))</f>
        <v>0</v>
      </c>
      <c r="R31" s="46">
        <f>IF(Precipitaciones!Q332&lt;2.5,0,IF(Precipitaciones!Q332&gt;60,60,Precipitaciones!Q332))</f>
        <v>16</v>
      </c>
      <c r="S31" s="46">
        <f>IF(Precipitaciones!R332&lt;2.5,0,IF(Precipitaciones!R332&gt;60,60,Precipitaciones!R332))</f>
        <v>2.5</v>
      </c>
      <c r="T31" s="46">
        <f>IF(Precipitaciones!S332&lt;2.5,0,IF(Precipitaciones!S332&gt;60,60,Precipitaciones!S332))</f>
        <v>0</v>
      </c>
      <c r="U31" s="46">
        <f>IF(Precipitaciones!T332&lt;2.5,0,IF(Precipitaciones!T332&gt;60,60,Precipitaciones!T332))</f>
        <v>0</v>
      </c>
      <c r="V31" s="46">
        <f>IF(Precipitaciones!U332&lt;2.5,0,IF(Precipitaciones!U332&gt;60,60,Precipitaciones!U332))</f>
        <v>0</v>
      </c>
      <c r="W31" s="46">
        <f>IF(Precipitaciones!V332&lt;2.5,0,IF(Precipitaciones!V332&gt;60,60,Precipitaciones!V332))</f>
        <v>0</v>
      </c>
      <c r="X31" s="46">
        <f>IF(Precipitaciones!W332&lt;2.5,0,IF(Precipitaciones!W332&gt;60,60,Precipitaciones!W332))</f>
        <v>5.6</v>
      </c>
      <c r="Y31" s="46">
        <f>IF(Precipitaciones!X332&lt;2.5,0,IF(Precipitaciones!X332&gt;60,60,Precipitaciones!X332))</f>
        <v>2.5</v>
      </c>
      <c r="Z31" s="46">
        <f>IF(Precipitaciones!Y332&lt;2.5,0,IF(Precipitaciones!Y332&gt;60,60,Precipitaciones!Y332))</f>
        <v>0</v>
      </c>
      <c r="AA31" s="46">
        <f>IF(Precipitaciones!Z332&lt;2.5,0,IF(Precipitaciones!Z332&gt;60,60,Precipitaciones!Z332))</f>
        <v>0</v>
      </c>
      <c r="AB31" s="46">
        <f>IF(Precipitaciones!AA332&lt;2.5,0,IF(Precipitaciones!AA332&gt;60,60,Precipitaciones!AA332))</f>
        <v>0</v>
      </c>
      <c r="AC31" s="46">
        <f>IF(Precipitaciones!AB332&lt;2.5,0,IF(Precipitaciones!AB332&gt;60,60,Precipitaciones!AB332))</f>
        <v>0</v>
      </c>
      <c r="AD31" s="46">
        <f>IF(Precipitaciones!AC332&lt;2.5,0,IF(Precipitaciones!AC332&gt;60,60,Precipitaciones!AC332))</f>
        <v>0</v>
      </c>
      <c r="AE31" s="46">
        <f>IF(Precipitaciones!AD332&lt;2.5,0,IF(Precipitaciones!AD332&gt;60,60,Precipitaciones!AD332))</f>
        <v>0</v>
      </c>
      <c r="AF31" s="46">
        <f>IF(Precipitaciones!AE332&lt;2.5,0,IF(Precipitaciones!AE332&gt;60,60,Precipitaciones!AE332))</f>
        <v>0</v>
      </c>
      <c r="AG31" s="46">
        <f>IF(Precipitaciones!AF332&lt;2.5,0,IF(Precipitaciones!AF332&gt;60,60,Precipitaciones!AF332))</f>
        <v>0</v>
      </c>
      <c r="AH31" s="46">
        <f>IF(Precipitaciones!AG332&lt;2.5,0,IF(Precipitaciones!AG332&gt;60,60,Precipitaciones!AG332))</f>
        <v>0</v>
      </c>
      <c r="AI31" s="46">
        <f>IF(Precipitaciones!AH332&lt;2.5,0,IF(Precipitaciones!AH332&gt;60,60,Precipitaciones!AH332))</f>
        <v>0</v>
      </c>
      <c r="AJ31" s="46">
        <f>IF(Precipitaciones!AI332&lt;2.5,0,IF(Precipitaciones!AI332&gt;60,60,Precipitaciones!AI332))</f>
        <v>0</v>
      </c>
      <c r="AK31" s="46">
        <f>IF(Precipitaciones!AJ332&lt;2.5,0,IF(Precipitaciones!AJ332&gt;60,60,Precipitaciones!AJ332))</f>
        <v>0</v>
      </c>
      <c r="AL31" s="46">
        <f>IF(Precipitaciones!AK332&lt;2.5,0,IF(Precipitaciones!AK332&gt;60,60,Precipitaciones!AK332))</f>
        <v>0</v>
      </c>
      <c r="AM31" s="46">
        <f>IF(Precipitaciones!AL332&lt;2.5,0,IF(Precipitaciones!AL332&gt;60,60,Precipitaciones!AL332))</f>
        <v>0</v>
      </c>
      <c r="AN31" s="46">
        <f>IF(Precipitaciones!AM332&lt;2.5,0,IF(Precipitaciones!AM332&gt;60,60,Precipitaciones!AM332))</f>
        <v>0</v>
      </c>
      <c r="AO31" s="46">
        <f>IF(Precipitaciones!AN332&lt;2.5,0,IF(Precipitaciones!AN332&gt;60,60,Precipitaciones!AN332))</f>
        <v>0</v>
      </c>
      <c r="AP31" s="46">
        <f>IF(Precipitaciones!AO332&lt;2.5,0,IF(Precipitaciones!AO332&gt;60,60,Precipitaciones!AO332))</f>
        <v>0</v>
      </c>
      <c r="AQ31" s="46">
        <f>IF(Precipitaciones!AP332&lt;2.5,0,IF(Precipitaciones!AP332&gt;60,60,Precipitaciones!AP332))</f>
        <v>17</v>
      </c>
      <c r="AR31" s="46">
        <f>IF(Precipitaciones!AQ332&lt;2.5,0,IF(Precipitaciones!AQ332&gt;60,60,Precipitaciones!AQ332))</f>
        <v>0</v>
      </c>
      <c r="AS31" s="46">
        <f>IF(Precipitaciones!AR332&lt;2.5,0,IF(Precipitaciones!AR332&gt;60,60,Precipitaciones!AR332))</f>
        <v>0</v>
      </c>
      <c r="AT31" s="46">
        <f>IF(Precipitaciones!AS332&lt;2.5,0,IF(Precipitaciones!AS332&gt;60,60,Precipitaciones!AS332))</f>
        <v>0</v>
      </c>
      <c r="AU31" s="46">
        <f>IF(Precipitaciones!AT332&lt;2.5,0,IF(Precipitaciones!AT332&gt;60,60,Precipitaciones!AT332))</f>
        <v>2.7</v>
      </c>
      <c r="AV31" s="46">
        <f>IF(Precipitaciones!AU332&lt;2.5,0,IF(Precipitaciones!AU332&gt;60,60,Precipitaciones!AU332))</f>
        <v>0</v>
      </c>
      <c r="AW31" s="46">
        <f>IF(Precipitaciones!AV332&lt;2.5,0,IF(Precipitaciones!AV332&gt;60,60,Precipitaciones!AV332))</f>
        <v>0</v>
      </c>
      <c r="AX31" s="46">
        <f>IF(Precipitaciones!AW332&lt;2.5,0,IF(Precipitaciones!AW332&gt;60,60,Precipitaciones!AW332))</f>
        <v>0</v>
      </c>
      <c r="AY31" s="46">
        <f>IF(Precipitaciones!AX332&lt;2.5,0,IF(Precipitaciones!AX332&gt;60,60,Precipitaciones!AX332))</f>
        <v>7</v>
      </c>
      <c r="AZ31" s="46">
        <f>IF(Precipitaciones!AY332&lt;2.5,0,IF(Precipitaciones!AY332&gt;60,60,Precipitaciones!AY332))</f>
        <v>0</v>
      </c>
    </row>
    <row r="32" spans="1:52" ht="15">
      <c r="A32" s="21">
        <v>40874</v>
      </c>
      <c r="B32">
        <v>187</v>
      </c>
      <c r="C32">
        <v>26</v>
      </c>
      <c r="D32" s="21">
        <v>40874</v>
      </c>
      <c r="E32" s="46">
        <f>IF(Precipitaciones!D333&lt;2.5,0,IF(Precipitaciones!D333&gt;60,60,Precipitaciones!D333))</f>
        <v>0</v>
      </c>
      <c r="F32" s="46">
        <f>IF(Precipitaciones!E333&lt;2.5,0,IF(Precipitaciones!E333&gt;60,60,Precipitaciones!E333))</f>
        <v>0</v>
      </c>
      <c r="G32" s="46">
        <f>IF(Precipitaciones!F333&lt;2.5,0,IF(Precipitaciones!F333&gt;60,60,Precipitaciones!F333))</f>
        <v>0</v>
      </c>
      <c r="H32" s="46">
        <f>IF(Precipitaciones!G333&lt;2.5,0,IF(Precipitaciones!G333&gt;60,60,Precipitaciones!G333))</f>
        <v>0</v>
      </c>
      <c r="I32" s="46">
        <f>IF(Precipitaciones!H333&lt;2.5,0,IF(Precipitaciones!H333&gt;60,60,Precipitaciones!H333))</f>
        <v>0</v>
      </c>
      <c r="J32" s="46">
        <f>IF(Precipitaciones!I333&lt;2.5,0,IF(Precipitaciones!I333&gt;60,60,Precipitaciones!I333))</f>
        <v>3.5</v>
      </c>
      <c r="K32" s="46">
        <f>IF(Precipitaciones!J333&lt;2.5,0,IF(Precipitaciones!J333&gt;60,60,Precipitaciones!J333))</f>
        <v>0</v>
      </c>
      <c r="L32" s="46">
        <f>IF(Precipitaciones!K333&lt;2.5,0,IF(Precipitaciones!K333&gt;60,60,Precipitaciones!K333))</f>
        <v>0</v>
      </c>
      <c r="M32" s="46">
        <f>IF(Precipitaciones!L333&lt;2.5,0,IF(Precipitaciones!L333&gt;60,60,Precipitaciones!L333))</f>
        <v>0</v>
      </c>
      <c r="N32" s="46">
        <f>IF(Precipitaciones!M333&lt;2.5,0,IF(Precipitaciones!M333&gt;60,60,Precipitaciones!M333))</f>
        <v>20.399999999999999</v>
      </c>
      <c r="O32" s="46">
        <f>IF(Precipitaciones!N333&lt;2.5,0,IF(Precipitaciones!N333&gt;60,60,Precipitaciones!N333))</f>
        <v>0</v>
      </c>
      <c r="P32" s="46">
        <f>IF(Precipitaciones!O333&lt;2.5,0,IF(Precipitaciones!O333&gt;60,60,Precipitaciones!O333))</f>
        <v>0</v>
      </c>
      <c r="Q32" s="46">
        <f>IF(Precipitaciones!P333&lt;2.5,0,IF(Precipitaciones!P333&gt;60,60,Precipitaciones!P333))</f>
        <v>0</v>
      </c>
      <c r="R32" s="46">
        <f>IF(Precipitaciones!Q333&lt;2.5,0,IF(Precipitaciones!Q333&gt;60,60,Precipitaciones!Q333))</f>
        <v>5.4</v>
      </c>
      <c r="S32" s="46">
        <f>IF(Precipitaciones!R333&lt;2.5,0,IF(Precipitaciones!R333&gt;60,60,Precipitaciones!R333))</f>
        <v>12.7</v>
      </c>
      <c r="T32" s="46">
        <f>IF(Precipitaciones!S333&lt;2.5,0,IF(Precipitaciones!S333&gt;60,60,Precipitaciones!S333))</f>
        <v>0</v>
      </c>
      <c r="U32" s="46">
        <f>IF(Precipitaciones!T333&lt;2.5,0,IF(Precipitaciones!T333&gt;60,60,Precipitaciones!T333))</f>
        <v>0</v>
      </c>
      <c r="V32" s="46">
        <f>IF(Precipitaciones!U333&lt;2.5,0,IF(Precipitaciones!U333&gt;60,60,Precipitaciones!U333))</f>
        <v>0</v>
      </c>
      <c r="W32" s="46">
        <f>IF(Precipitaciones!V333&lt;2.5,0,IF(Precipitaciones!V333&gt;60,60,Precipitaciones!V333))</f>
        <v>6.7</v>
      </c>
      <c r="X32" s="46">
        <f>IF(Precipitaciones!W333&lt;2.5,0,IF(Precipitaciones!W333&gt;60,60,Precipitaciones!W333))</f>
        <v>0</v>
      </c>
      <c r="Y32" s="46">
        <f>IF(Precipitaciones!X333&lt;2.5,0,IF(Precipitaciones!X333&gt;60,60,Precipitaciones!X333))</f>
        <v>12.7</v>
      </c>
      <c r="Z32" s="46">
        <f>IF(Precipitaciones!Y333&lt;2.5,0,IF(Precipitaciones!Y333&gt;60,60,Precipitaciones!Y333))</f>
        <v>9.3452308338999988</v>
      </c>
      <c r="AA32" s="46">
        <f>IF(Precipitaciones!Z333&lt;2.5,0,IF(Precipitaciones!Z333&gt;60,60,Precipitaciones!Z333))</f>
        <v>0</v>
      </c>
      <c r="AB32" s="46">
        <f>IF(Precipitaciones!AA333&lt;2.5,0,IF(Precipitaciones!AA333&gt;60,60,Precipitaciones!AA333))</f>
        <v>5.2</v>
      </c>
      <c r="AC32" s="46">
        <f>IF(Precipitaciones!AB333&lt;2.5,0,IF(Precipitaciones!AB333&gt;60,60,Precipitaciones!AB333))</f>
        <v>0</v>
      </c>
      <c r="AD32" s="46">
        <f>IF(Precipitaciones!AC333&lt;2.5,0,IF(Precipitaciones!AC333&gt;60,60,Precipitaciones!AC333))</f>
        <v>8</v>
      </c>
      <c r="AE32" s="46">
        <f>IF(Precipitaciones!AD333&lt;2.5,0,IF(Precipitaciones!AD333&gt;60,60,Precipitaciones!AD333))</f>
        <v>11.2</v>
      </c>
      <c r="AF32" s="46">
        <f>IF(Precipitaciones!AE333&lt;2.5,0,IF(Precipitaciones!AE333&gt;60,60,Precipitaciones!AE333))</f>
        <v>5.3</v>
      </c>
      <c r="AG32" s="46">
        <f>IF(Precipitaciones!AF333&lt;2.5,0,IF(Precipitaciones!AF333&gt;60,60,Precipitaciones!AF333))</f>
        <v>0</v>
      </c>
      <c r="AH32" s="46">
        <f>IF(Precipitaciones!AG333&lt;2.5,0,IF(Precipitaciones!AG333&gt;60,60,Precipitaciones!AG333))</f>
        <v>0</v>
      </c>
      <c r="AI32" s="46">
        <f>IF(Precipitaciones!AH333&lt;2.5,0,IF(Precipitaciones!AH333&gt;60,60,Precipitaciones!AH333))</f>
        <v>0</v>
      </c>
      <c r="AJ32" s="46">
        <f>IF(Precipitaciones!AI333&lt;2.5,0,IF(Precipitaciones!AI333&gt;60,60,Precipitaciones!AI333))</f>
        <v>0</v>
      </c>
      <c r="AK32" s="46">
        <f>IF(Precipitaciones!AJ333&lt;2.5,0,IF(Precipitaciones!AJ333&gt;60,60,Precipitaciones!AJ333))</f>
        <v>0</v>
      </c>
      <c r="AL32" s="46">
        <f>IF(Precipitaciones!AK333&lt;2.5,0,IF(Precipitaciones!AK333&gt;60,60,Precipitaciones!AK333))</f>
        <v>0</v>
      </c>
      <c r="AM32" s="46">
        <f>IF(Precipitaciones!AL333&lt;2.5,0,IF(Precipitaciones!AL333&gt;60,60,Precipitaciones!AL333))</f>
        <v>0</v>
      </c>
      <c r="AN32" s="46">
        <f>IF(Precipitaciones!AM333&lt;2.5,0,IF(Precipitaciones!AM333&gt;60,60,Precipitaciones!AM333))</f>
        <v>0</v>
      </c>
      <c r="AO32" s="46">
        <f>IF(Precipitaciones!AN333&lt;2.5,0,IF(Precipitaciones!AN333&gt;60,60,Precipitaciones!AN333))</f>
        <v>0</v>
      </c>
      <c r="AP32" s="46">
        <f>IF(Precipitaciones!AO333&lt;2.5,0,IF(Precipitaciones!AO333&gt;60,60,Precipitaciones!AO333))</f>
        <v>0</v>
      </c>
      <c r="AQ32" s="46">
        <f>IF(Precipitaciones!AP333&lt;2.5,0,IF(Precipitaciones!AP333&gt;60,60,Precipitaciones!AP333))</f>
        <v>0</v>
      </c>
      <c r="AR32" s="46">
        <f>IF(Precipitaciones!AQ333&lt;2.5,0,IF(Precipitaciones!AQ333&gt;60,60,Precipitaciones!AQ333))</f>
        <v>3.6</v>
      </c>
      <c r="AS32" s="46">
        <f>IF(Precipitaciones!AR333&lt;2.5,0,IF(Precipitaciones!AR333&gt;60,60,Precipitaciones!AR333))</f>
        <v>0</v>
      </c>
      <c r="AT32" s="46">
        <f>IF(Precipitaciones!AS333&lt;2.5,0,IF(Precipitaciones!AS333&gt;60,60,Precipitaciones!AS333))</f>
        <v>0</v>
      </c>
      <c r="AU32" s="46">
        <f>IF(Precipitaciones!AT333&lt;2.5,0,IF(Precipitaciones!AT333&gt;60,60,Precipitaciones!AT333))</f>
        <v>0</v>
      </c>
      <c r="AV32" s="46">
        <f>IF(Precipitaciones!AU333&lt;2.5,0,IF(Precipitaciones!AU333&gt;60,60,Precipitaciones!AU333))</f>
        <v>0</v>
      </c>
      <c r="AW32" s="46">
        <f>IF(Precipitaciones!AV333&lt;2.5,0,IF(Precipitaciones!AV333&gt;60,60,Precipitaciones!AV333))</f>
        <v>0</v>
      </c>
      <c r="AX32" s="46">
        <f>IF(Precipitaciones!AW333&lt;2.5,0,IF(Precipitaciones!AW333&gt;60,60,Precipitaciones!AW333))</f>
        <v>3</v>
      </c>
      <c r="AY32" s="46">
        <f>IF(Precipitaciones!AX333&lt;2.5,0,IF(Precipitaciones!AX333&gt;60,60,Precipitaciones!AX333))</f>
        <v>0</v>
      </c>
      <c r="AZ32" s="46">
        <f>IF(Precipitaciones!AY333&lt;2.5,0,IF(Precipitaciones!AY333&gt;60,60,Precipitaciones!AY333))</f>
        <v>0</v>
      </c>
    </row>
    <row r="33" spans="1:52" ht="15">
      <c r="A33" s="21">
        <v>40875</v>
      </c>
      <c r="B33">
        <v>186</v>
      </c>
      <c r="C33">
        <v>27</v>
      </c>
      <c r="D33" s="21">
        <v>40875</v>
      </c>
      <c r="E33" s="46">
        <f>IF(Precipitaciones!D334&lt;2.5,0,IF(Precipitaciones!D334&gt;60,60,Precipitaciones!D334))</f>
        <v>0</v>
      </c>
      <c r="F33" s="46">
        <f>IF(Precipitaciones!E334&lt;2.5,0,IF(Precipitaciones!E334&gt;60,60,Precipitaciones!E334))</f>
        <v>0</v>
      </c>
      <c r="G33" s="46">
        <f>IF(Precipitaciones!F334&lt;2.5,0,IF(Precipitaciones!F334&gt;60,60,Precipitaciones!F334))</f>
        <v>0</v>
      </c>
      <c r="H33" s="46">
        <f>IF(Precipitaciones!G334&lt;2.5,0,IF(Precipitaciones!G334&gt;60,60,Precipitaciones!G334))</f>
        <v>0</v>
      </c>
      <c r="I33" s="46">
        <f>IF(Precipitaciones!H334&lt;2.5,0,IF(Precipitaciones!H334&gt;60,60,Precipitaciones!H334))</f>
        <v>0</v>
      </c>
      <c r="J33" s="46">
        <f>IF(Precipitaciones!I334&lt;2.5,0,IF(Precipitaciones!I334&gt;60,60,Precipitaciones!I334))</f>
        <v>0</v>
      </c>
      <c r="K33" s="46">
        <f>IF(Precipitaciones!J334&lt;2.5,0,IF(Precipitaciones!J334&gt;60,60,Precipitaciones!J334))</f>
        <v>0</v>
      </c>
      <c r="L33" s="46">
        <f>IF(Precipitaciones!K334&lt;2.5,0,IF(Precipitaciones!K334&gt;60,60,Precipitaciones!K334))</f>
        <v>0</v>
      </c>
      <c r="M33" s="46">
        <f>IF(Precipitaciones!L334&lt;2.5,0,IF(Precipitaciones!L334&gt;60,60,Precipitaciones!L334))</f>
        <v>0</v>
      </c>
      <c r="N33" s="46">
        <f>IF(Precipitaciones!M334&lt;2.5,0,IF(Precipitaciones!M334&gt;60,60,Precipitaciones!M334))</f>
        <v>3.2</v>
      </c>
      <c r="O33" s="46">
        <f>IF(Precipitaciones!N334&lt;2.5,0,IF(Precipitaciones!N334&gt;60,60,Precipitaciones!N334))</f>
        <v>0</v>
      </c>
      <c r="P33" s="46">
        <f>IF(Precipitaciones!O334&lt;2.5,0,IF(Precipitaciones!O334&gt;60,60,Precipitaciones!O334))</f>
        <v>0</v>
      </c>
      <c r="Q33" s="46">
        <f>IF(Precipitaciones!P334&lt;2.5,0,IF(Precipitaciones!P334&gt;60,60,Precipitaciones!P334))</f>
        <v>0</v>
      </c>
      <c r="R33" s="46">
        <f>IF(Precipitaciones!Q334&lt;2.5,0,IF(Precipitaciones!Q334&gt;60,60,Precipitaciones!Q334))</f>
        <v>2.8</v>
      </c>
      <c r="S33" s="46">
        <f>IF(Precipitaciones!R334&lt;2.5,0,IF(Precipitaciones!R334&gt;60,60,Precipitaciones!R334))</f>
        <v>16.2</v>
      </c>
      <c r="T33" s="46">
        <f>IF(Precipitaciones!S334&lt;2.5,0,IF(Precipitaciones!S334&gt;60,60,Precipitaciones!S334))</f>
        <v>0</v>
      </c>
      <c r="U33" s="46">
        <f>IF(Precipitaciones!T334&lt;2.5,0,IF(Precipitaciones!T334&gt;60,60,Precipitaciones!T334))</f>
        <v>0</v>
      </c>
      <c r="V33" s="46">
        <f>IF(Precipitaciones!U334&lt;2.5,0,IF(Precipitaciones!U334&gt;60,60,Precipitaciones!U334))</f>
        <v>3.5918896248000003</v>
      </c>
      <c r="W33" s="46">
        <f>IF(Precipitaciones!V334&lt;2.5,0,IF(Precipitaciones!V334&gt;60,60,Precipitaciones!V334))</f>
        <v>5.8</v>
      </c>
      <c r="X33" s="46">
        <f>IF(Precipitaciones!W334&lt;2.5,0,IF(Precipitaciones!W334&gt;60,60,Precipitaciones!W334))</f>
        <v>0</v>
      </c>
      <c r="Y33" s="46">
        <f>IF(Precipitaciones!X334&lt;2.5,0,IF(Precipitaciones!X334&gt;60,60,Precipitaciones!X334))</f>
        <v>16.2</v>
      </c>
      <c r="Z33" s="46">
        <f>IF(Precipitaciones!Y334&lt;2.5,0,IF(Precipitaciones!Y334&gt;60,60,Precipitaciones!Y334))</f>
        <v>0</v>
      </c>
      <c r="AA33" s="46">
        <f>IF(Precipitaciones!Z334&lt;2.5,0,IF(Precipitaciones!Z334&gt;60,60,Precipitaciones!Z334))</f>
        <v>0</v>
      </c>
      <c r="AB33" s="46">
        <f>IF(Precipitaciones!AA334&lt;2.5,0,IF(Precipitaciones!AA334&gt;60,60,Precipitaciones!AA334))</f>
        <v>3.3</v>
      </c>
      <c r="AC33" s="46">
        <f>IF(Precipitaciones!AB334&lt;2.5,0,IF(Precipitaciones!AB334&gt;60,60,Precipitaciones!AB334))</f>
        <v>0</v>
      </c>
      <c r="AD33" s="46">
        <f>IF(Precipitaciones!AC334&lt;2.5,0,IF(Precipitaciones!AC334&gt;60,60,Precipitaciones!AC334))</f>
        <v>6.4</v>
      </c>
      <c r="AE33" s="46">
        <f>IF(Precipitaciones!AD334&lt;2.5,0,IF(Precipitaciones!AD334&gt;60,60,Precipitaciones!AD334))</f>
        <v>2.9</v>
      </c>
      <c r="AF33" s="46">
        <f>IF(Precipitaciones!AE334&lt;2.5,0,IF(Precipitaciones!AE334&gt;60,60,Precipitaciones!AE334))</f>
        <v>0</v>
      </c>
      <c r="AG33" s="46">
        <f>IF(Precipitaciones!AF334&lt;2.5,0,IF(Precipitaciones!AF334&gt;60,60,Precipitaciones!AF334))</f>
        <v>0</v>
      </c>
      <c r="AH33" s="46">
        <f>IF(Precipitaciones!AG334&lt;2.5,0,IF(Precipitaciones!AG334&gt;60,60,Precipitaciones!AG334))</f>
        <v>0</v>
      </c>
      <c r="AI33" s="46">
        <f>IF(Precipitaciones!AH334&lt;2.5,0,IF(Precipitaciones!AH334&gt;60,60,Precipitaciones!AH334))</f>
        <v>0</v>
      </c>
      <c r="AJ33" s="46">
        <f>IF(Precipitaciones!AI334&lt;2.5,0,IF(Precipitaciones!AI334&gt;60,60,Precipitaciones!AI334))</f>
        <v>0</v>
      </c>
      <c r="AK33" s="46">
        <f>IF(Precipitaciones!AJ334&lt;2.5,0,IF(Precipitaciones!AJ334&gt;60,60,Precipitaciones!AJ334))</f>
        <v>0</v>
      </c>
      <c r="AL33" s="46">
        <f>IF(Precipitaciones!AK334&lt;2.5,0,IF(Precipitaciones!AK334&gt;60,60,Precipitaciones!AK334))</f>
        <v>0</v>
      </c>
      <c r="AM33" s="46">
        <f>IF(Precipitaciones!AL334&lt;2.5,0,IF(Precipitaciones!AL334&gt;60,60,Precipitaciones!AL334))</f>
        <v>0</v>
      </c>
      <c r="AN33" s="46">
        <f>IF(Precipitaciones!AM334&lt;2.5,0,IF(Precipitaciones!AM334&gt;60,60,Precipitaciones!AM334))</f>
        <v>0</v>
      </c>
      <c r="AO33" s="46">
        <f>IF(Precipitaciones!AN334&lt;2.5,0,IF(Precipitaciones!AN334&gt;60,60,Precipitaciones!AN334))</f>
        <v>0</v>
      </c>
      <c r="AP33" s="46">
        <f>IF(Precipitaciones!AO334&lt;2.5,0,IF(Precipitaciones!AO334&gt;60,60,Precipitaciones!AO334))</f>
        <v>0</v>
      </c>
      <c r="AQ33" s="46">
        <f>IF(Precipitaciones!AP334&lt;2.5,0,IF(Precipitaciones!AP334&gt;60,60,Precipitaciones!AP334))</f>
        <v>0</v>
      </c>
      <c r="AR33" s="46">
        <f>IF(Precipitaciones!AQ334&lt;2.5,0,IF(Precipitaciones!AQ334&gt;60,60,Precipitaciones!AQ334))</f>
        <v>0</v>
      </c>
      <c r="AS33" s="46">
        <f>IF(Precipitaciones!AR334&lt;2.5,0,IF(Precipitaciones!AR334&gt;60,60,Precipitaciones!AR334))</f>
        <v>0</v>
      </c>
      <c r="AT33" s="46">
        <f>IF(Precipitaciones!AS334&lt;2.5,0,IF(Precipitaciones!AS334&gt;60,60,Precipitaciones!AS334))</f>
        <v>0</v>
      </c>
      <c r="AU33" s="46">
        <f>IF(Precipitaciones!AT334&lt;2.5,0,IF(Precipitaciones!AT334&gt;60,60,Precipitaciones!AT334))</f>
        <v>0</v>
      </c>
      <c r="AV33" s="46">
        <f>IF(Precipitaciones!AU334&lt;2.5,0,IF(Precipitaciones!AU334&gt;60,60,Precipitaciones!AU334))</f>
        <v>0</v>
      </c>
      <c r="AW33" s="46">
        <f>IF(Precipitaciones!AV334&lt;2.5,0,IF(Precipitaciones!AV334&gt;60,60,Precipitaciones!AV334))</f>
        <v>0</v>
      </c>
      <c r="AX33" s="46">
        <f>IF(Precipitaciones!AW334&lt;2.5,0,IF(Precipitaciones!AW334&gt;60,60,Precipitaciones!AW334))</f>
        <v>10.8</v>
      </c>
      <c r="AY33" s="46">
        <f>IF(Precipitaciones!AX334&lt;2.5,0,IF(Precipitaciones!AX334&gt;60,60,Precipitaciones!AX334))</f>
        <v>0</v>
      </c>
      <c r="AZ33" s="46">
        <f>IF(Precipitaciones!AY334&lt;2.5,0,IF(Precipitaciones!AY334&gt;60,60,Precipitaciones!AY334))</f>
        <v>0</v>
      </c>
    </row>
    <row r="34" spans="1:52" ht="15">
      <c r="A34" s="21">
        <v>40876</v>
      </c>
      <c r="B34">
        <v>185</v>
      </c>
      <c r="C34">
        <v>28</v>
      </c>
      <c r="D34" s="21">
        <v>40876</v>
      </c>
      <c r="E34" s="46">
        <f>IF(Precipitaciones!D335&lt;2.5,0,IF(Precipitaciones!D335&gt;60,60,Precipitaciones!D335))</f>
        <v>4.5</v>
      </c>
      <c r="F34" s="46">
        <f>IF(Precipitaciones!E335&lt;2.5,0,IF(Precipitaciones!E335&gt;60,60,Precipitaciones!E335))</f>
        <v>0</v>
      </c>
      <c r="G34" s="46">
        <f>IF(Precipitaciones!F335&lt;2.5,0,IF(Precipitaciones!F335&gt;60,60,Precipitaciones!F335))</f>
        <v>0</v>
      </c>
      <c r="H34" s="46">
        <f>IF(Precipitaciones!G335&lt;2.5,0,IF(Precipitaciones!G335&gt;60,60,Precipitaciones!G335))</f>
        <v>0</v>
      </c>
      <c r="I34" s="46">
        <f>IF(Precipitaciones!H335&lt;2.5,0,IF(Precipitaciones!H335&gt;60,60,Precipitaciones!H335))</f>
        <v>3.5</v>
      </c>
      <c r="J34" s="46">
        <f>IF(Precipitaciones!I335&lt;2.5,0,IF(Precipitaciones!I335&gt;60,60,Precipitaciones!I335))</f>
        <v>0</v>
      </c>
      <c r="K34" s="46">
        <f>IF(Precipitaciones!J335&lt;2.5,0,IF(Precipitaciones!J335&gt;60,60,Precipitaciones!J335))</f>
        <v>0</v>
      </c>
      <c r="L34" s="46">
        <f>IF(Precipitaciones!K335&lt;2.5,0,IF(Precipitaciones!K335&gt;60,60,Precipitaciones!K335))</f>
        <v>2.5</v>
      </c>
      <c r="M34" s="46">
        <f>IF(Precipitaciones!L335&lt;2.5,0,IF(Precipitaciones!L335&gt;60,60,Precipitaciones!L335))</f>
        <v>0</v>
      </c>
      <c r="N34" s="46">
        <f>IF(Precipitaciones!M335&lt;2.5,0,IF(Precipitaciones!M335&gt;60,60,Precipitaciones!M335))</f>
        <v>0</v>
      </c>
      <c r="O34" s="46">
        <f>IF(Precipitaciones!N335&lt;2.5,0,IF(Precipitaciones!N335&gt;60,60,Precipitaciones!N335))</f>
        <v>0</v>
      </c>
      <c r="P34" s="46">
        <f>IF(Precipitaciones!O335&lt;2.5,0,IF(Precipitaciones!O335&gt;60,60,Precipitaciones!O335))</f>
        <v>0</v>
      </c>
      <c r="Q34" s="46">
        <f>IF(Precipitaciones!P335&lt;2.5,0,IF(Precipitaciones!P335&gt;60,60,Precipitaciones!P335))</f>
        <v>0</v>
      </c>
      <c r="R34" s="46">
        <f>IF(Precipitaciones!Q335&lt;2.5,0,IF(Precipitaciones!Q335&gt;60,60,Precipitaciones!Q335))</f>
        <v>0</v>
      </c>
      <c r="S34" s="46">
        <f>IF(Precipitaciones!R335&lt;2.5,0,IF(Precipitaciones!R335&gt;60,60,Precipitaciones!R335))</f>
        <v>5.0999999999999996</v>
      </c>
      <c r="T34" s="46">
        <f>IF(Precipitaciones!S335&lt;2.5,0,IF(Precipitaciones!S335&gt;60,60,Precipitaciones!S335))</f>
        <v>0</v>
      </c>
      <c r="U34" s="46">
        <f>IF(Precipitaciones!T335&lt;2.5,0,IF(Precipitaciones!T335&gt;60,60,Precipitaciones!T335))</f>
        <v>0</v>
      </c>
      <c r="V34" s="46">
        <f>IF(Precipitaciones!U335&lt;2.5,0,IF(Precipitaciones!U335&gt;60,60,Precipitaciones!U335))</f>
        <v>4.9206859574999999</v>
      </c>
      <c r="W34" s="46">
        <f>IF(Precipitaciones!V335&lt;2.5,0,IF(Precipitaciones!V335&gt;60,60,Precipitaciones!V335))</f>
        <v>0</v>
      </c>
      <c r="X34" s="46">
        <f>IF(Precipitaciones!W335&lt;2.5,0,IF(Precipitaciones!W335&gt;60,60,Precipitaciones!W335))</f>
        <v>0</v>
      </c>
      <c r="Y34" s="46">
        <f>IF(Precipitaciones!X335&lt;2.5,0,IF(Precipitaciones!X335&gt;60,60,Precipitaciones!X335))</f>
        <v>5.0999999999999996</v>
      </c>
      <c r="Z34" s="46">
        <f>IF(Precipitaciones!Y335&lt;2.5,0,IF(Precipitaciones!Y335&gt;60,60,Precipitaciones!Y335))</f>
        <v>2.7065764632000002</v>
      </c>
      <c r="AA34" s="46">
        <f>IF(Precipitaciones!Z335&lt;2.5,0,IF(Precipitaciones!Z335&gt;60,60,Precipitaciones!Z335))</f>
        <v>0</v>
      </c>
      <c r="AB34" s="46">
        <f>IF(Precipitaciones!AA335&lt;2.5,0,IF(Precipitaciones!AA335&gt;60,60,Precipitaciones!AA335))</f>
        <v>0</v>
      </c>
      <c r="AC34" s="46">
        <f>IF(Precipitaciones!AB335&lt;2.5,0,IF(Precipitaciones!AB335&gt;60,60,Precipitaciones!AB335))</f>
        <v>0</v>
      </c>
      <c r="AD34" s="46">
        <f>IF(Precipitaciones!AC335&lt;2.5,0,IF(Precipitaciones!AC335&gt;60,60,Precipitaciones!AC335))</f>
        <v>0</v>
      </c>
      <c r="AE34" s="46">
        <f>IF(Precipitaciones!AD335&lt;2.5,0,IF(Precipitaciones!AD335&gt;60,60,Precipitaciones!AD335))</f>
        <v>6.4</v>
      </c>
      <c r="AF34" s="46">
        <f>IF(Precipitaciones!AE335&lt;2.5,0,IF(Precipitaciones!AE335&gt;60,60,Precipitaciones!AE335))</f>
        <v>0</v>
      </c>
      <c r="AG34" s="46">
        <f>IF(Precipitaciones!AF335&lt;2.5,0,IF(Precipitaciones!AF335&gt;60,60,Precipitaciones!AF335))</f>
        <v>0</v>
      </c>
      <c r="AH34" s="46">
        <f>IF(Precipitaciones!AG335&lt;2.5,0,IF(Precipitaciones!AG335&gt;60,60,Precipitaciones!AG335))</f>
        <v>0</v>
      </c>
      <c r="AI34" s="46">
        <f>IF(Precipitaciones!AH335&lt;2.5,0,IF(Precipitaciones!AH335&gt;60,60,Precipitaciones!AH335))</f>
        <v>0</v>
      </c>
      <c r="AJ34" s="46">
        <f>IF(Precipitaciones!AI335&lt;2.5,0,IF(Precipitaciones!AI335&gt;60,60,Precipitaciones!AI335))</f>
        <v>0</v>
      </c>
      <c r="AK34" s="46">
        <f>IF(Precipitaciones!AJ335&lt;2.5,0,IF(Precipitaciones!AJ335&gt;60,60,Precipitaciones!AJ335))</f>
        <v>0</v>
      </c>
      <c r="AL34" s="46">
        <f>IF(Precipitaciones!AK335&lt;2.5,0,IF(Precipitaciones!AK335&gt;60,60,Precipitaciones!AK335))</f>
        <v>0</v>
      </c>
      <c r="AM34" s="46">
        <f>IF(Precipitaciones!AL335&lt;2.5,0,IF(Precipitaciones!AL335&gt;60,60,Precipitaciones!AL335))</f>
        <v>43.2</v>
      </c>
      <c r="AN34" s="46">
        <f>IF(Precipitaciones!AM335&lt;2.5,0,IF(Precipitaciones!AM335&gt;60,60,Precipitaciones!AM335))</f>
        <v>0</v>
      </c>
      <c r="AO34" s="46">
        <f>IF(Precipitaciones!AN335&lt;2.5,0,IF(Precipitaciones!AN335&gt;60,60,Precipitaciones!AN335))</f>
        <v>0</v>
      </c>
      <c r="AP34" s="46">
        <f>IF(Precipitaciones!AO335&lt;2.5,0,IF(Precipitaciones!AO335&gt;60,60,Precipitaciones!AO335))</f>
        <v>0</v>
      </c>
      <c r="AQ34" s="46">
        <f>IF(Precipitaciones!AP335&lt;2.5,0,IF(Precipitaciones!AP335&gt;60,60,Precipitaciones!AP335))</f>
        <v>0</v>
      </c>
      <c r="AR34" s="46">
        <f>IF(Precipitaciones!AQ335&lt;2.5,0,IF(Precipitaciones!AQ335&gt;60,60,Precipitaciones!AQ335))</f>
        <v>0</v>
      </c>
      <c r="AS34" s="46">
        <f>IF(Precipitaciones!AR335&lt;2.5,0,IF(Precipitaciones!AR335&gt;60,60,Precipitaciones!AR335))</f>
        <v>0</v>
      </c>
      <c r="AT34" s="46">
        <f>IF(Precipitaciones!AS335&lt;2.5,0,IF(Precipitaciones!AS335&gt;60,60,Precipitaciones!AS335))</f>
        <v>0</v>
      </c>
      <c r="AU34" s="46">
        <f>IF(Precipitaciones!AT335&lt;2.5,0,IF(Precipitaciones!AT335&gt;60,60,Precipitaciones!AT335))</f>
        <v>0</v>
      </c>
      <c r="AV34" s="46">
        <f>IF(Precipitaciones!AU335&lt;2.5,0,IF(Precipitaciones!AU335&gt;60,60,Precipitaciones!AU335))</f>
        <v>0</v>
      </c>
      <c r="AW34" s="46">
        <f>IF(Precipitaciones!AV335&lt;2.5,0,IF(Precipitaciones!AV335&gt;60,60,Precipitaciones!AV335))</f>
        <v>0</v>
      </c>
      <c r="AX34" s="46">
        <f>IF(Precipitaciones!AW335&lt;2.5,0,IF(Precipitaciones!AW335&gt;60,60,Precipitaciones!AW335))</f>
        <v>15.7</v>
      </c>
      <c r="AY34" s="46">
        <f>IF(Precipitaciones!AX335&lt;2.5,0,IF(Precipitaciones!AX335&gt;60,60,Precipitaciones!AX335))</f>
        <v>0</v>
      </c>
      <c r="AZ34" s="46">
        <f>IF(Precipitaciones!AY335&lt;2.5,0,IF(Precipitaciones!AY335&gt;60,60,Precipitaciones!AY335))</f>
        <v>0</v>
      </c>
    </row>
    <row r="35" spans="1:52" ht="15">
      <c r="A35" s="21">
        <v>40877</v>
      </c>
      <c r="B35">
        <v>184</v>
      </c>
      <c r="C35">
        <v>29</v>
      </c>
      <c r="D35" s="21">
        <v>40877</v>
      </c>
      <c r="E35" s="46">
        <f>IF(Precipitaciones!D336&lt;2.5,0,IF(Precipitaciones!D336&gt;60,60,Precipitaciones!D336))</f>
        <v>0</v>
      </c>
      <c r="F35" s="46">
        <f>IF(Precipitaciones!E336&lt;2.5,0,IF(Precipitaciones!E336&gt;60,60,Precipitaciones!E336))</f>
        <v>2.5</v>
      </c>
      <c r="G35" s="46">
        <f>IF(Precipitaciones!F336&lt;2.5,0,IF(Precipitaciones!F336&gt;60,60,Precipitaciones!F336))</f>
        <v>0</v>
      </c>
      <c r="H35" s="46">
        <f>IF(Precipitaciones!G336&lt;2.5,0,IF(Precipitaciones!G336&gt;60,60,Precipitaciones!G336))</f>
        <v>0</v>
      </c>
      <c r="I35" s="46">
        <f>IF(Precipitaciones!H336&lt;2.5,0,IF(Precipitaciones!H336&gt;60,60,Precipitaciones!H336))</f>
        <v>0</v>
      </c>
      <c r="J35" s="46">
        <f>IF(Precipitaciones!I336&lt;2.5,0,IF(Precipitaciones!I336&gt;60,60,Precipitaciones!I336))</f>
        <v>0</v>
      </c>
      <c r="K35" s="46">
        <f>IF(Precipitaciones!J336&lt;2.5,0,IF(Precipitaciones!J336&gt;60,60,Precipitaciones!J336))</f>
        <v>0</v>
      </c>
      <c r="L35" s="46">
        <f>IF(Precipitaciones!K336&lt;2.5,0,IF(Precipitaciones!K336&gt;60,60,Precipitaciones!K336))</f>
        <v>8.5</v>
      </c>
      <c r="M35" s="46">
        <f>IF(Precipitaciones!L336&lt;2.5,0,IF(Precipitaciones!L336&gt;60,60,Precipitaciones!L336))</f>
        <v>0</v>
      </c>
      <c r="N35" s="46">
        <f>IF(Precipitaciones!M336&lt;2.5,0,IF(Precipitaciones!M336&gt;60,60,Precipitaciones!M336))</f>
        <v>10</v>
      </c>
      <c r="O35" s="46">
        <f>IF(Precipitaciones!N336&lt;2.5,0,IF(Precipitaciones!N336&gt;60,60,Precipitaciones!N336))</f>
        <v>0</v>
      </c>
      <c r="P35" s="46">
        <f>IF(Precipitaciones!O336&lt;2.5,0,IF(Precipitaciones!O336&gt;60,60,Precipitaciones!O336))</f>
        <v>0</v>
      </c>
      <c r="Q35" s="46">
        <f>IF(Precipitaciones!P336&lt;2.5,0,IF(Precipitaciones!P336&gt;60,60,Precipitaciones!P336))</f>
        <v>0</v>
      </c>
      <c r="R35" s="46">
        <f>IF(Precipitaciones!Q336&lt;2.5,0,IF(Precipitaciones!Q336&gt;60,60,Precipitaciones!Q336))</f>
        <v>0</v>
      </c>
      <c r="S35" s="46">
        <f>IF(Precipitaciones!R336&lt;2.5,0,IF(Precipitaciones!R336&gt;60,60,Precipitaciones!R336))</f>
        <v>10.5</v>
      </c>
      <c r="T35" s="46">
        <f>IF(Precipitaciones!S336&lt;2.5,0,IF(Precipitaciones!S336&gt;60,60,Precipitaciones!S336))</f>
        <v>0</v>
      </c>
      <c r="U35" s="46">
        <f>IF(Precipitaciones!T336&lt;2.5,0,IF(Precipitaciones!T336&gt;60,60,Precipitaciones!T336))</f>
        <v>0</v>
      </c>
      <c r="V35" s="46">
        <f>IF(Precipitaciones!U336&lt;2.5,0,IF(Precipitaciones!U336&gt;60,60,Precipitaciones!U336))</f>
        <v>0</v>
      </c>
      <c r="W35" s="46">
        <f>IF(Precipitaciones!V336&lt;2.5,0,IF(Precipitaciones!V336&gt;60,60,Precipitaciones!V336))</f>
        <v>0</v>
      </c>
      <c r="X35" s="46">
        <f>IF(Precipitaciones!W336&lt;2.5,0,IF(Precipitaciones!W336&gt;60,60,Precipitaciones!W336))</f>
        <v>20</v>
      </c>
      <c r="Y35" s="46">
        <f>IF(Precipitaciones!X336&lt;2.5,0,IF(Precipitaciones!X336&gt;60,60,Precipitaciones!X336))</f>
        <v>60</v>
      </c>
      <c r="Z35" s="46">
        <f>IF(Precipitaciones!Y336&lt;2.5,0,IF(Precipitaciones!Y336&gt;60,60,Precipitaciones!Y336))</f>
        <v>3.2018522474999997</v>
      </c>
      <c r="AA35" s="46">
        <f>IF(Precipitaciones!Z336&lt;2.5,0,IF(Precipitaciones!Z336&gt;60,60,Precipitaciones!Z336))</f>
        <v>0</v>
      </c>
      <c r="AB35" s="46">
        <f>IF(Precipitaciones!AA336&lt;2.5,0,IF(Precipitaciones!AA336&gt;60,60,Precipitaciones!AA336))</f>
        <v>0</v>
      </c>
      <c r="AC35" s="46">
        <f>IF(Precipitaciones!AB336&lt;2.5,0,IF(Precipitaciones!AB336&gt;60,60,Precipitaciones!AB336))</f>
        <v>0</v>
      </c>
      <c r="AD35" s="46">
        <f>IF(Precipitaciones!AC336&lt;2.5,0,IF(Precipitaciones!AC336&gt;60,60,Precipitaciones!AC336))</f>
        <v>0</v>
      </c>
      <c r="AE35" s="46">
        <f>IF(Precipitaciones!AD336&lt;2.5,0,IF(Precipitaciones!AD336&gt;60,60,Precipitaciones!AD336))</f>
        <v>8.3000000000000007</v>
      </c>
      <c r="AF35" s="46">
        <f>IF(Precipitaciones!AE336&lt;2.5,0,IF(Precipitaciones!AE336&gt;60,60,Precipitaciones!AE336))</f>
        <v>2.7</v>
      </c>
      <c r="AG35" s="46">
        <f>IF(Precipitaciones!AF336&lt;2.5,0,IF(Precipitaciones!AF336&gt;60,60,Precipitaciones!AF336))</f>
        <v>0</v>
      </c>
      <c r="AH35" s="46">
        <f>IF(Precipitaciones!AG336&lt;2.5,0,IF(Precipitaciones!AG336&gt;60,60,Precipitaciones!AG336))</f>
        <v>0</v>
      </c>
      <c r="AI35" s="46">
        <f>IF(Precipitaciones!AH336&lt;2.5,0,IF(Precipitaciones!AH336&gt;60,60,Precipitaciones!AH336))</f>
        <v>0</v>
      </c>
      <c r="AJ35" s="46">
        <f>IF(Precipitaciones!AI336&lt;2.5,0,IF(Precipitaciones!AI336&gt;60,60,Precipitaciones!AI336))</f>
        <v>0</v>
      </c>
      <c r="AK35" s="46">
        <f>IF(Precipitaciones!AJ336&lt;2.5,0,IF(Precipitaciones!AJ336&gt;60,60,Precipitaciones!AJ336))</f>
        <v>0</v>
      </c>
      <c r="AL35" s="46">
        <f>IF(Precipitaciones!AK336&lt;2.5,0,IF(Precipitaciones!AK336&gt;60,60,Precipitaciones!AK336))</f>
        <v>0</v>
      </c>
      <c r="AM35" s="46">
        <f>IF(Precipitaciones!AL336&lt;2.5,0,IF(Precipitaciones!AL336&gt;60,60,Precipitaciones!AL336))</f>
        <v>3.6</v>
      </c>
      <c r="AN35" s="46">
        <f>IF(Precipitaciones!AM336&lt;2.5,0,IF(Precipitaciones!AM336&gt;60,60,Precipitaciones!AM336))</f>
        <v>0</v>
      </c>
      <c r="AO35" s="46">
        <f>IF(Precipitaciones!AN336&lt;2.5,0,IF(Precipitaciones!AN336&gt;60,60,Precipitaciones!AN336))</f>
        <v>0</v>
      </c>
      <c r="AP35" s="46">
        <f>IF(Precipitaciones!AO336&lt;2.5,0,IF(Precipitaciones!AO336&gt;60,60,Precipitaciones!AO336))</f>
        <v>0</v>
      </c>
      <c r="AQ35" s="46">
        <f>IF(Precipitaciones!AP336&lt;2.5,0,IF(Precipitaciones!AP336&gt;60,60,Precipitaciones!AP336))</f>
        <v>3.6</v>
      </c>
      <c r="AR35" s="46">
        <f>IF(Precipitaciones!AQ336&lt;2.5,0,IF(Precipitaciones!AQ336&gt;60,60,Precipitaciones!AQ336))</f>
        <v>0</v>
      </c>
      <c r="AS35" s="46">
        <f>IF(Precipitaciones!AR336&lt;2.5,0,IF(Precipitaciones!AR336&gt;60,60,Precipitaciones!AR336))</f>
        <v>0</v>
      </c>
      <c r="AT35" s="46">
        <f>IF(Precipitaciones!AS336&lt;2.5,0,IF(Precipitaciones!AS336&gt;60,60,Precipitaciones!AS336))</f>
        <v>0</v>
      </c>
      <c r="AU35" s="46">
        <f>IF(Precipitaciones!AT336&lt;2.5,0,IF(Precipitaciones!AT336&gt;60,60,Precipitaciones!AT336))</f>
        <v>13.1</v>
      </c>
      <c r="AV35" s="46">
        <f>IF(Precipitaciones!AU336&lt;2.5,0,IF(Precipitaciones!AU336&gt;60,60,Precipitaciones!AU336))</f>
        <v>0</v>
      </c>
      <c r="AW35" s="46">
        <f>IF(Precipitaciones!AV336&lt;2.5,0,IF(Precipitaciones!AV336&gt;60,60,Precipitaciones!AV336))</f>
        <v>0</v>
      </c>
      <c r="AX35" s="46">
        <f>IF(Precipitaciones!AW336&lt;2.5,0,IF(Precipitaciones!AW336&gt;60,60,Precipitaciones!AW336))</f>
        <v>3.2</v>
      </c>
      <c r="AY35" s="46">
        <f>IF(Precipitaciones!AX336&lt;2.5,0,IF(Precipitaciones!AX336&gt;60,60,Precipitaciones!AX336))</f>
        <v>0</v>
      </c>
      <c r="AZ35" s="46">
        <f>IF(Precipitaciones!AY336&lt;2.5,0,IF(Precipitaciones!AY336&gt;60,60,Precipitaciones!AY336))</f>
        <v>0</v>
      </c>
    </row>
    <row r="36" spans="1:52" ht="15">
      <c r="A36" s="21">
        <v>40878</v>
      </c>
      <c r="B36">
        <v>183</v>
      </c>
      <c r="C36">
        <v>30</v>
      </c>
      <c r="D36" s="21">
        <v>40878</v>
      </c>
      <c r="E36" s="46">
        <f>IF(Precipitaciones!D337&lt;2.5,0,IF(Precipitaciones!D337&gt;60,60,Precipitaciones!D337))</f>
        <v>2.5</v>
      </c>
      <c r="F36" s="46">
        <f>IF(Precipitaciones!E337&lt;2.5,0,IF(Precipitaciones!E337&gt;60,60,Precipitaciones!E337))</f>
        <v>8</v>
      </c>
      <c r="G36" s="46">
        <f>IF(Precipitaciones!F337&lt;2.5,0,IF(Precipitaciones!F337&gt;60,60,Precipitaciones!F337))</f>
        <v>0</v>
      </c>
      <c r="H36" s="46">
        <f>IF(Precipitaciones!G337&lt;2.5,0,IF(Precipitaciones!G337&gt;60,60,Precipitaciones!G337))</f>
        <v>6</v>
      </c>
      <c r="I36" s="46">
        <f>IF(Precipitaciones!H337&lt;2.5,0,IF(Precipitaciones!H337&gt;60,60,Precipitaciones!H337))</f>
        <v>7.2</v>
      </c>
      <c r="J36" s="46">
        <f>IF(Precipitaciones!I337&lt;2.5,0,IF(Precipitaciones!I337&gt;60,60,Precipitaciones!I337))</f>
        <v>0</v>
      </c>
      <c r="K36" s="46">
        <f>IF(Precipitaciones!J337&lt;2.5,0,IF(Precipitaciones!J337&gt;60,60,Precipitaciones!J337))</f>
        <v>0</v>
      </c>
      <c r="L36" s="46">
        <f>IF(Precipitaciones!K337&lt;2.5,0,IF(Precipitaciones!K337&gt;60,60,Precipitaciones!K337))</f>
        <v>25</v>
      </c>
      <c r="M36" s="46">
        <f>IF(Precipitaciones!L337&lt;2.5,0,IF(Precipitaciones!L337&gt;60,60,Precipitaciones!L337))</f>
        <v>0</v>
      </c>
      <c r="N36" s="46">
        <f>IF(Precipitaciones!M337&lt;2.5,0,IF(Precipitaciones!M337&gt;60,60,Precipitaciones!M337))</f>
        <v>3.4</v>
      </c>
      <c r="O36" s="46">
        <f>IF(Precipitaciones!N337&lt;2.5,0,IF(Precipitaciones!N337&gt;60,60,Precipitaciones!N337))</f>
        <v>0</v>
      </c>
      <c r="P36" s="46">
        <f>IF(Precipitaciones!O337&lt;2.5,0,IF(Precipitaciones!O337&gt;60,60,Precipitaciones!O337))</f>
        <v>0</v>
      </c>
      <c r="Q36" s="46">
        <f>IF(Precipitaciones!P337&lt;2.5,0,IF(Precipitaciones!P337&gt;60,60,Precipitaciones!P337))</f>
        <v>0</v>
      </c>
      <c r="R36" s="46">
        <f>IF(Precipitaciones!Q337&lt;2.5,0,IF(Precipitaciones!Q337&gt;60,60,Precipitaciones!Q337))</f>
        <v>0</v>
      </c>
      <c r="S36" s="46">
        <f>IF(Precipitaciones!R337&lt;2.5,0,IF(Precipitaciones!R337&gt;60,60,Precipitaciones!R337))</f>
        <v>0</v>
      </c>
      <c r="T36" s="46">
        <f>IF(Precipitaciones!S337&lt;2.5,0,IF(Precipitaciones!S337&gt;60,60,Precipitaciones!S337))</f>
        <v>0</v>
      </c>
      <c r="U36" s="46">
        <f>IF(Precipitaciones!T337&lt;2.5,0,IF(Precipitaciones!T337&gt;60,60,Precipitaciones!T337))</f>
        <v>0</v>
      </c>
      <c r="V36" s="46">
        <f>IF(Precipitaciones!U337&lt;2.5,0,IF(Precipitaciones!U337&gt;60,60,Precipitaciones!U337))</f>
        <v>0</v>
      </c>
      <c r="W36" s="46">
        <f>IF(Precipitaciones!V337&lt;2.5,0,IF(Precipitaciones!V337&gt;60,60,Precipitaciones!V337))</f>
        <v>0</v>
      </c>
      <c r="X36" s="46">
        <f>IF(Precipitaciones!W337&lt;2.5,0,IF(Precipitaciones!W337&gt;60,60,Precipitaciones!W337))</f>
        <v>4.7</v>
      </c>
      <c r="Y36" s="46">
        <f>IF(Precipitaciones!X337&lt;2.5,0,IF(Precipitaciones!X337&gt;60,60,Precipitaciones!X337))</f>
        <v>5.2</v>
      </c>
      <c r="Z36" s="46">
        <f>IF(Precipitaciones!Y337&lt;2.5,0,IF(Precipitaciones!Y337&gt;60,60,Precipitaciones!Y337))</f>
        <v>0</v>
      </c>
      <c r="AA36" s="46">
        <f>IF(Precipitaciones!Z337&lt;2.5,0,IF(Precipitaciones!Z337&gt;60,60,Precipitaciones!Z337))</f>
        <v>0</v>
      </c>
      <c r="AB36" s="46">
        <f>IF(Precipitaciones!AA337&lt;2.5,0,IF(Precipitaciones!AA337&gt;60,60,Precipitaciones!AA337))</f>
        <v>0</v>
      </c>
      <c r="AC36" s="46">
        <f>IF(Precipitaciones!AB337&lt;2.5,0,IF(Precipitaciones!AB337&gt;60,60,Precipitaciones!AB337))</f>
        <v>5.3</v>
      </c>
      <c r="AD36" s="46">
        <f>IF(Precipitaciones!AC337&lt;2.5,0,IF(Precipitaciones!AC337&gt;60,60,Precipitaciones!AC337))</f>
        <v>0</v>
      </c>
      <c r="AE36" s="46">
        <f>IF(Precipitaciones!AD337&lt;2.5,0,IF(Precipitaciones!AD337&gt;60,60,Precipitaciones!AD337))</f>
        <v>2.6</v>
      </c>
      <c r="AF36" s="46">
        <f>IF(Precipitaciones!AE337&lt;2.5,0,IF(Precipitaciones!AE337&gt;60,60,Precipitaciones!AE337))</f>
        <v>0</v>
      </c>
      <c r="AG36" s="46">
        <f>IF(Precipitaciones!AF337&lt;2.5,0,IF(Precipitaciones!AF337&gt;60,60,Precipitaciones!AF337))</f>
        <v>0</v>
      </c>
      <c r="AH36" s="46">
        <f>IF(Precipitaciones!AG337&lt;2.5,0,IF(Precipitaciones!AG337&gt;60,60,Precipitaciones!AG337))</f>
        <v>0</v>
      </c>
      <c r="AI36" s="46">
        <f>IF(Precipitaciones!AH337&lt;2.5,0,IF(Precipitaciones!AH337&gt;60,60,Precipitaciones!AH337))</f>
        <v>0</v>
      </c>
      <c r="AJ36" s="46">
        <f>IF(Precipitaciones!AI337&lt;2.5,0,IF(Precipitaciones!AI337&gt;60,60,Precipitaciones!AI337))</f>
        <v>0</v>
      </c>
      <c r="AK36" s="46">
        <f>IF(Precipitaciones!AJ337&lt;2.5,0,IF(Precipitaciones!AJ337&gt;60,60,Precipitaciones!AJ337))</f>
        <v>0</v>
      </c>
      <c r="AL36" s="46">
        <f>IF(Precipitaciones!AK337&lt;2.5,0,IF(Precipitaciones!AK337&gt;60,60,Precipitaciones!AK337))</f>
        <v>0</v>
      </c>
      <c r="AM36" s="46">
        <f>IF(Precipitaciones!AL337&lt;2.5,0,IF(Precipitaciones!AL337&gt;60,60,Precipitaciones!AL337))</f>
        <v>0</v>
      </c>
      <c r="AN36" s="46">
        <f>IF(Precipitaciones!AM337&lt;2.5,0,IF(Precipitaciones!AM337&gt;60,60,Precipitaciones!AM337))</f>
        <v>0</v>
      </c>
      <c r="AO36" s="46">
        <f>IF(Precipitaciones!AN337&lt;2.5,0,IF(Precipitaciones!AN337&gt;60,60,Precipitaciones!AN337))</f>
        <v>0</v>
      </c>
      <c r="AP36" s="46">
        <f>IF(Precipitaciones!AO337&lt;2.5,0,IF(Precipitaciones!AO337&gt;60,60,Precipitaciones!AO337))</f>
        <v>0</v>
      </c>
      <c r="AQ36" s="46">
        <f>IF(Precipitaciones!AP337&lt;2.5,0,IF(Precipitaciones!AP337&gt;60,60,Precipitaciones!AP337))</f>
        <v>0</v>
      </c>
      <c r="AR36" s="46">
        <f>IF(Precipitaciones!AQ337&lt;2.5,0,IF(Precipitaciones!AQ337&gt;60,60,Precipitaciones!AQ337))</f>
        <v>0</v>
      </c>
      <c r="AS36" s="46">
        <f>IF(Precipitaciones!AR337&lt;2.5,0,IF(Precipitaciones!AR337&gt;60,60,Precipitaciones!AR337))</f>
        <v>0</v>
      </c>
      <c r="AT36" s="46">
        <f>IF(Precipitaciones!AS337&lt;2.5,0,IF(Precipitaciones!AS337&gt;60,60,Precipitaciones!AS337))</f>
        <v>0</v>
      </c>
      <c r="AU36" s="46">
        <f>IF(Precipitaciones!AT337&lt;2.5,0,IF(Precipitaciones!AT337&gt;60,60,Precipitaciones!AT337))</f>
        <v>0</v>
      </c>
      <c r="AV36" s="46">
        <f>IF(Precipitaciones!AU337&lt;2.5,0,IF(Precipitaciones!AU337&gt;60,60,Precipitaciones!AU337))</f>
        <v>7.4</v>
      </c>
      <c r="AW36" s="46">
        <f>IF(Precipitaciones!AV337&lt;2.5,0,IF(Precipitaciones!AV337&gt;60,60,Precipitaciones!AV337))</f>
        <v>20.399999999999999</v>
      </c>
      <c r="AX36" s="46">
        <f>IF(Precipitaciones!AW337&lt;2.5,0,IF(Precipitaciones!AW337&gt;60,60,Precipitaciones!AW337))</f>
        <v>0</v>
      </c>
      <c r="AY36" s="46">
        <f>IF(Precipitaciones!AX337&lt;2.5,0,IF(Precipitaciones!AX337&gt;60,60,Precipitaciones!AX337))</f>
        <v>0</v>
      </c>
      <c r="AZ36" s="46">
        <f>IF(Precipitaciones!AY337&lt;2.5,0,IF(Precipitaciones!AY337&gt;60,60,Precipitaciones!AY337))</f>
        <v>0</v>
      </c>
    </row>
    <row r="37" spans="1:52" ht="15">
      <c r="A37" s="21">
        <v>40879</v>
      </c>
      <c r="B37">
        <v>182</v>
      </c>
      <c r="C37">
        <v>31</v>
      </c>
      <c r="D37" s="21">
        <v>40879</v>
      </c>
      <c r="E37" s="46">
        <f>IF(Precipitaciones!D338&lt;2.5,0,IF(Precipitaciones!D338&gt;60,60,Precipitaciones!D338))</f>
        <v>0</v>
      </c>
      <c r="F37" s="46">
        <f>IF(Precipitaciones!E338&lt;2.5,0,IF(Precipitaciones!E338&gt;60,60,Precipitaciones!E338))</f>
        <v>4</v>
      </c>
      <c r="G37" s="46">
        <f>IF(Precipitaciones!F338&lt;2.5,0,IF(Precipitaciones!F338&gt;60,60,Precipitaciones!F338))</f>
        <v>0</v>
      </c>
      <c r="H37" s="46">
        <f>IF(Precipitaciones!G338&lt;2.5,0,IF(Precipitaciones!G338&gt;60,60,Precipitaciones!G338))</f>
        <v>0</v>
      </c>
      <c r="I37" s="46">
        <f>IF(Precipitaciones!H338&lt;2.5,0,IF(Precipitaciones!H338&gt;60,60,Precipitaciones!H338))</f>
        <v>8.8000000000000007</v>
      </c>
      <c r="J37" s="46">
        <f>IF(Precipitaciones!I338&lt;2.5,0,IF(Precipitaciones!I338&gt;60,60,Precipitaciones!I338))</f>
        <v>0</v>
      </c>
      <c r="K37" s="46">
        <f>IF(Precipitaciones!J338&lt;2.5,0,IF(Precipitaciones!J338&gt;60,60,Precipitaciones!J338))</f>
        <v>4</v>
      </c>
      <c r="L37" s="46">
        <f>IF(Precipitaciones!K338&lt;2.5,0,IF(Precipitaciones!K338&gt;60,60,Precipitaciones!K338))</f>
        <v>0</v>
      </c>
      <c r="M37" s="46">
        <f>IF(Precipitaciones!L338&lt;2.5,0,IF(Precipitaciones!L338&gt;60,60,Precipitaciones!L338))</f>
        <v>0</v>
      </c>
      <c r="N37" s="46">
        <f>IF(Precipitaciones!M338&lt;2.5,0,IF(Precipitaciones!M338&gt;60,60,Precipitaciones!M338))</f>
        <v>0</v>
      </c>
      <c r="O37" s="46">
        <f>IF(Precipitaciones!N338&lt;2.5,0,IF(Precipitaciones!N338&gt;60,60,Precipitaciones!N338))</f>
        <v>0</v>
      </c>
      <c r="P37" s="46">
        <f>IF(Precipitaciones!O338&lt;2.5,0,IF(Precipitaciones!O338&gt;60,60,Precipitaciones!O338))</f>
        <v>11.3</v>
      </c>
      <c r="Q37" s="46">
        <f>IF(Precipitaciones!P338&lt;2.5,0,IF(Precipitaciones!P338&gt;60,60,Precipitaciones!P338))</f>
        <v>0</v>
      </c>
      <c r="R37" s="46">
        <f>IF(Precipitaciones!Q338&lt;2.5,0,IF(Precipitaciones!Q338&gt;60,60,Precipitaciones!Q338))</f>
        <v>11.5</v>
      </c>
      <c r="S37" s="46">
        <f>IF(Precipitaciones!R338&lt;2.5,0,IF(Precipitaciones!R338&gt;60,60,Precipitaciones!R338))</f>
        <v>12</v>
      </c>
      <c r="T37" s="46">
        <f>IF(Precipitaciones!S338&lt;2.5,0,IF(Precipitaciones!S338&gt;60,60,Precipitaciones!S338))</f>
        <v>0</v>
      </c>
      <c r="U37" s="46">
        <f>IF(Precipitaciones!T338&lt;2.5,0,IF(Precipitaciones!T338&gt;60,60,Precipitaciones!T338))</f>
        <v>0</v>
      </c>
      <c r="V37" s="46">
        <f>IF(Precipitaciones!U338&lt;2.5,0,IF(Precipitaciones!U338&gt;60,60,Precipitaciones!U338))</f>
        <v>4.3819847036999997</v>
      </c>
      <c r="W37" s="46">
        <f>IF(Precipitaciones!V338&lt;2.5,0,IF(Precipitaciones!V338&gt;60,60,Precipitaciones!V338))</f>
        <v>0</v>
      </c>
      <c r="X37" s="46">
        <f>IF(Precipitaciones!W338&lt;2.5,0,IF(Precipitaciones!W338&gt;60,60,Precipitaciones!W338))</f>
        <v>26.2</v>
      </c>
      <c r="Y37" s="46">
        <f>IF(Precipitaciones!X338&lt;2.5,0,IF(Precipitaciones!X338&gt;60,60,Precipitaciones!X338))</f>
        <v>23</v>
      </c>
      <c r="Z37" s="46">
        <f>IF(Precipitaciones!Y338&lt;2.5,0,IF(Precipitaciones!Y338&gt;60,60,Precipitaciones!Y338))</f>
        <v>0</v>
      </c>
      <c r="AA37" s="46">
        <f>IF(Precipitaciones!Z338&lt;2.5,0,IF(Precipitaciones!Z338&gt;60,60,Precipitaciones!Z338))</f>
        <v>0</v>
      </c>
      <c r="AB37" s="46">
        <f>IF(Precipitaciones!AA338&lt;2.5,0,IF(Precipitaciones!AA338&gt;60,60,Precipitaciones!AA338))</f>
        <v>0</v>
      </c>
      <c r="AC37" s="46">
        <f>IF(Precipitaciones!AB338&lt;2.5,0,IF(Precipitaciones!AB338&gt;60,60,Precipitaciones!AB338))</f>
        <v>0</v>
      </c>
      <c r="AD37" s="46">
        <f>IF(Precipitaciones!AC338&lt;2.5,0,IF(Precipitaciones!AC338&gt;60,60,Precipitaciones!AC338))</f>
        <v>0</v>
      </c>
      <c r="AE37" s="46">
        <f>IF(Precipitaciones!AD338&lt;2.5,0,IF(Precipitaciones!AD338&gt;60,60,Precipitaciones!AD338))</f>
        <v>0</v>
      </c>
      <c r="AF37" s="46">
        <f>IF(Precipitaciones!AE338&lt;2.5,0,IF(Precipitaciones!AE338&gt;60,60,Precipitaciones!AE338))</f>
        <v>24.4</v>
      </c>
      <c r="AG37" s="46">
        <f>IF(Precipitaciones!AF338&lt;2.5,0,IF(Precipitaciones!AF338&gt;60,60,Precipitaciones!AF338))</f>
        <v>0</v>
      </c>
      <c r="AH37" s="46">
        <f>IF(Precipitaciones!AG338&lt;2.5,0,IF(Precipitaciones!AG338&gt;60,60,Precipitaciones!AG338))</f>
        <v>4.8</v>
      </c>
      <c r="AI37" s="46">
        <f>IF(Precipitaciones!AH338&lt;2.5,0,IF(Precipitaciones!AH338&gt;60,60,Precipitaciones!AH338))</f>
        <v>0</v>
      </c>
      <c r="AJ37" s="46">
        <f>IF(Precipitaciones!AI338&lt;2.5,0,IF(Precipitaciones!AI338&gt;60,60,Precipitaciones!AI338))</f>
        <v>9.4</v>
      </c>
      <c r="AK37" s="46">
        <f>IF(Precipitaciones!AJ338&lt;2.5,0,IF(Precipitaciones!AJ338&gt;60,60,Precipitaciones!AJ338))</f>
        <v>0</v>
      </c>
      <c r="AL37" s="46">
        <f>IF(Precipitaciones!AK338&lt;2.5,0,IF(Precipitaciones!AK338&gt;60,60,Precipitaciones!AK338))</f>
        <v>0</v>
      </c>
      <c r="AM37" s="46">
        <f>IF(Precipitaciones!AL338&lt;2.5,0,IF(Precipitaciones!AL338&gt;60,60,Precipitaciones!AL338))</f>
        <v>0</v>
      </c>
      <c r="AN37" s="46">
        <f>IF(Precipitaciones!AM338&lt;2.5,0,IF(Precipitaciones!AM338&gt;60,60,Precipitaciones!AM338))</f>
        <v>0</v>
      </c>
      <c r="AO37" s="46">
        <f>IF(Precipitaciones!AN338&lt;2.5,0,IF(Precipitaciones!AN338&gt;60,60,Precipitaciones!AN338))</f>
        <v>0</v>
      </c>
      <c r="AP37" s="46">
        <f>IF(Precipitaciones!AO338&lt;2.5,0,IF(Precipitaciones!AO338&gt;60,60,Precipitaciones!AO338))</f>
        <v>0</v>
      </c>
      <c r="AQ37" s="46">
        <f>IF(Precipitaciones!AP338&lt;2.5,0,IF(Precipitaciones!AP338&gt;60,60,Precipitaciones!AP338))</f>
        <v>4.2</v>
      </c>
      <c r="AR37" s="46">
        <f>IF(Precipitaciones!AQ338&lt;2.5,0,IF(Precipitaciones!AQ338&gt;60,60,Precipitaciones!AQ338))</f>
        <v>0</v>
      </c>
      <c r="AS37" s="46">
        <f>IF(Precipitaciones!AR338&lt;2.5,0,IF(Precipitaciones!AR338&gt;60,60,Precipitaciones!AR338))</f>
        <v>0</v>
      </c>
      <c r="AT37" s="46">
        <f>IF(Precipitaciones!AS338&lt;2.5,0,IF(Precipitaciones!AS338&gt;60,60,Precipitaciones!AS338))</f>
        <v>4.5</v>
      </c>
      <c r="AU37" s="46">
        <f>IF(Precipitaciones!AT338&lt;2.5,0,IF(Precipitaciones!AT338&gt;60,60,Precipitaciones!AT338))</f>
        <v>0</v>
      </c>
      <c r="AV37" s="46">
        <f>IF(Precipitaciones!AU338&lt;2.5,0,IF(Precipitaciones!AU338&gt;60,60,Precipitaciones!AU338))</f>
        <v>14.2</v>
      </c>
      <c r="AW37" s="46">
        <f>IF(Precipitaciones!AV338&lt;2.5,0,IF(Precipitaciones!AV338&gt;60,60,Precipitaciones!AV338))</f>
        <v>5</v>
      </c>
      <c r="AX37" s="46">
        <f>IF(Precipitaciones!AW338&lt;2.5,0,IF(Precipitaciones!AW338&gt;60,60,Precipitaciones!AW338))</f>
        <v>0</v>
      </c>
      <c r="AY37" s="46">
        <f>IF(Precipitaciones!AX338&lt;2.5,0,IF(Precipitaciones!AX338&gt;60,60,Precipitaciones!AX338))</f>
        <v>0</v>
      </c>
      <c r="AZ37" s="46">
        <f>IF(Precipitaciones!AY338&lt;2.5,0,IF(Precipitaciones!AY338&gt;60,60,Precipitaciones!AY338))</f>
        <v>0</v>
      </c>
    </row>
    <row r="38" spans="1:52" ht="15">
      <c r="A38" s="21">
        <v>40880</v>
      </c>
      <c r="B38">
        <v>181</v>
      </c>
      <c r="C38">
        <v>32</v>
      </c>
      <c r="D38" s="21">
        <v>40880</v>
      </c>
      <c r="E38" s="46">
        <f>IF(Precipitaciones!D339&lt;2.5,0,IF(Precipitaciones!D339&gt;60,60,Precipitaciones!D339))</f>
        <v>0</v>
      </c>
      <c r="F38" s="46">
        <f>IF(Precipitaciones!E339&lt;2.5,0,IF(Precipitaciones!E339&gt;60,60,Precipitaciones!E339))</f>
        <v>2.5</v>
      </c>
      <c r="G38" s="46">
        <f>IF(Precipitaciones!F339&lt;2.5,0,IF(Precipitaciones!F339&gt;60,60,Precipitaciones!F339))</f>
        <v>0</v>
      </c>
      <c r="H38" s="46">
        <f>IF(Precipitaciones!G339&lt;2.5,0,IF(Precipitaciones!G339&gt;60,60,Precipitaciones!G339))</f>
        <v>0</v>
      </c>
      <c r="I38" s="46">
        <f>IF(Precipitaciones!H339&lt;2.5,0,IF(Precipitaciones!H339&gt;60,60,Precipitaciones!H339))</f>
        <v>5.3</v>
      </c>
      <c r="J38" s="46">
        <f>IF(Precipitaciones!I339&lt;2.5,0,IF(Precipitaciones!I339&gt;60,60,Precipitaciones!I339))</f>
        <v>0</v>
      </c>
      <c r="K38" s="46">
        <f>IF(Precipitaciones!J339&lt;2.5,0,IF(Precipitaciones!J339&gt;60,60,Precipitaciones!J339))</f>
        <v>0</v>
      </c>
      <c r="L38" s="46">
        <f>IF(Precipitaciones!K339&lt;2.5,0,IF(Precipitaciones!K339&gt;60,60,Precipitaciones!K339))</f>
        <v>0</v>
      </c>
      <c r="M38" s="46">
        <f>IF(Precipitaciones!L339&lt;2.5,0,IF(Precipitaciones!L339&gt;60,60,Precipitaciones!L339))</f>
        <v>26.2</v>
      </c>
      <c r="N38" s="46">
        <f>IF(Precipitaciones!M339&lt;2.5,0,IF(Precipitaciones!M339&gt;60,60,Precipitaciones!M339))</f>
        <v>0</v>
      </c>
      <c r="O38" s="46">
        <f>IF(Precipitaciones!N339&lt;2.5,0,IF(Precipitaciones!N339&gt;60,60,Precipitaciones!N339))</f>
        <v>0</v>
      </c>
      <c r="P38" s="46">
        <f>IF(Precipitaciones!O339&lt;2.5,0,IF(Precipitaciones!O339&gt;60,60,Precipitaciones!O339))</f>
        <v>0</v>
      </c>
      <c r="Q38" s="46">
        <f>IF(Precipitaciones!P339&lt;2.5,0,IF(Precipitaciones!P339&gt;60,60,Precipitaciones!P339))</f>
        <v>0</v>
      </c>
      <c r="R38" s="46">
        <f>IF(Precipitaciones!Q339&lt;2.5,0,IF(Precipitaciones!Q339&gt;60,60,Precipitaciones!Q339))</f>
        <v>6.2</v>
      </c>
      <c r="S38" s="46">
        <f>IF(Precipitaciones!R339&lt;2.5,0,IF(Precipitaciones!R339&gt;60,60,Precipitaciones!R339))</f>
        <v>0</v>
      </c>
      <c r="T38" s="46">
        <f>IF(Precipitaciones!S339&lt;2.5,0,IF(Precipitaciones!S339&gt;60,60,Precipitaciones!S339))</f>
        <v>0</v>
      </c>
      <c r="U38" s="46">
        <f>IF(Precipitaciones!T339&lt;2.5,0,IF(Precipitaciones!T339&gt;60,60,Precipitaciones!T339))</f>
        <v>0</v>
      </c>
      <c r="V38" s="46">
        <f>IF(Precipitaciones!U339&lt;2.5,0,IF(Precipitaciones!U339&gt;60,60,Precipitaciones!U339))</f>
        <v>0</v>
      </c>
      <c r="W38" s="46">
        <f>IF(Precipitaciones!V339&lt;2.5,0,IF(Precipitaciones!V339&gt;60,60,Precipitaciones!V339))</f>
        <v>0</v>
      </c>
      <c r="X38" s="46">
        <f>IF(Precipitaciones!W339&lt;2.5,0,IF(Precipitaciones!W339&gt;60,60,Precipitaciones!W339))</f>
        <v>0</v>
      </c>
      <c r="Y38" s="46">
        <f>IF(Precipitaciones!X339&lt;2.5,0,IF(Precipitaciones!X339&gt;60,60,Precipitaciones!X339))</f>
        <v>0</v>
      </c>
      <c r="Z38" s="46">
        <f>IF(Precipitaciones!Y339&lt;2.5,0,IF(Precipitaciones!Y339&gt;60,60,Precipitaciones!Y339))</f>
        <v>9.9279072737999989</v>
      </c>
      <c r="AA38" s="46">
        <f>IF(Precipitaciones!Z339&lt;2.5,0,IF(Precipitaciones!Z339&gt;60,60,Precipitaciones!Z339))</f>
        <v>0</v>
      </c>
      <c r="AB38" s="46">
        <f>IF(Precipitaciones!AA339&lt;2.5,0,IF(Precipitaciones!AA339&gt;60,60,Precipitaciones!AA339))</f>
        <v>0</v>
      </c>
      <c r="AC38" s="46">
        <f>IF(Precipitaciones!AB339&lt;2.5,0,IF(Precipitaciones!AB339&gt;60,60,Precipitaciones!AB339))</f>
        <v>0</v>
      </c>
      <c r="AD38" s="46">
        <f>IF(Precipitaciones!AC339&lt;2.5,0,IF(Precipitaciones!AC339&gt;60,60,Precipitaciones!AC339))</f>
        <v>0</v>
      </c>
      <c r="AE38" s="46">
        <f>IF(Precipitaciones!AD339&lt;2.5,0,IF(Precipitaciones!AD339&gt;60,60,Precipitaciones!AD339))</f>
        <v>3.6</v>
      </c>
      <c r="AF38" s="46">
        <f>IF(Precipitaciones!AE339&lt;2.5,0,IF(Precipitaciones!AE339&gt;60,60,Precipitaciones!AE339))</f>
        <v>9.5</v>
      </c>
      <c r="AG38" s="46">
        <f>IF(Precipitaciones!AF339&lt;2.5,0,IF(Precipitaciones!AF339&gt;60,60,Precipitaciones!AF339))</f>
        <v>0</v>
      </c>
      <c r="AH38" s="46">
        <f>IF(Precipitaciones!AG339&lt;2.5,0,IF(Precipitaciones!AG339&gt;60,60,Precipitaciones!AG339))</f>
        <v>9.9</v>
      </c>
      <c r="AI38" s="46">
        <f>IF(Precipitaciones!AH339&lt;2.5,0,IF(Precipitaciones!AH339&gt;60,60,Precipitaciones!AH339))</f>
        <v>0</v>
      </c>
      <c r="AJ38" s="46">
        <f>IF(Precipitaciones!AI339&lt;2.5,0,IF(Precipitaciones!AI339&gt;60,60,Precipitaciones!AI339))</f>
        <v>0</v>
      </c>
      <c r="AK38" s="46">
        <f>IF(Precipitaciones!AJ339&lt;2.5,0,IF(Precipitaciones!AJ339&gt;60,60,Precipitaciones!AJ339))</f>
        <v>3.9</v>
      </c>
      <c r="AL38" s="46">
        <f>IF(Precipitaciones!AK339&lt;2.5,0,IF(Precipitaciones!AK339&gt;60,60,Precipitaciones!AK339))</f>
        <v>0</v>
      </c>
      <c r="AM38" s="46">
        <f>IF(Precipitaciones!AL339&lt;2.5,0,IF(Precipitaciones!AL339&gt;60,60,Precipitaciones!AL339))</f>
        <v>0</v>
      </c>
      <c r="AN38" s="46">
        <f>IF(Precipitaciones!AM339&lt;2.5,0,IF(Precipitaciones!AM339&gt;60,60,Precipitaciones!AM339))</f>
        <v>0</v>
      </c>
      <c r="AO38" s="46">
        <f>IF(Precipitaciones!AN339&lt;2.5,0,IF(Precipitaciones!AN339&gt;60,60,Precipitaciones!AN339))</f>
        <v>0</v>
      </c>
      <c r="AP38" s="46">
        <f>IF(Precipitaciones!AO339&lt;2.5,0,IF(Precipitaciones!AO339&gt;60,60,Precipitaciones!AO339))</f>
        <v>0</v>
      </c>
      <c r="AQ38" s="46">
        <f>IF(Precipitaciones!AP339&lt;2.5,0,IF(Precipitaciones!AP339&gt;60,60,Precipitaciones!AP339))</f>
        <v>5.0999999999999996</v>
      </c>
      <c r="AR38" s="46">
        <f>IF(Precipitaciones!AQ339&lt;2.5,0,IF(Precipitaciones!AQ339&gt;60,60,Precipitaciones!AQ339))</f>
        <v>0</v>
      </c>
      <c r="AS38" s="46">
        <f>IF(Precipitaciones!AR339&lt;2.5,0,IF(Precipitaciones!AR339&gt;60,60,Precipitaciones!AR339))</f>
        <v>0</v>
      </c>
      <c r="AT38" s="46">
        <f>IF(Precipitaciones!AS339&lt;2.5,0,IF(Precipitaciones!AS339&gt;60,60,Precipitaciones!AS339))</f>
        <v>6.5</v>
      </c>
      <c r="AU38" s="46">
        <f>IF(Precipitaciones!AT339&lt;2.5,0,IF(Precipitaciones!AT339&gt;60,60,Precipitaciones!AT339))</f>
        <v>0</v>
      </c>
      <c r="AV38" s="46">
        <f>IF(Precipitaciones!AU339&lt;2.5,0,IF(Precipitaciones!AU339&gt;60,60,Precipitaciones!AU339))</f>
        <v>0</v>
      </c>
      <c r="AW38" s="46">
        <f>IF(Precipitaciones!AV339&lt;2.5,0,IF(Precipitaciones!AV339&gt;60,60,Precipitaciones!AV339))</f>
        <v>0</v>
      </c>
      <c r="AX38" s="46">
        <f>IF(Precipitaciones!AW339&lt;2.5,0,IF(Precipitaciones!AW339&gt;60,60,Precipitaciones!AW339))</f>
        <v>7.9</v>
      </c>
      <c r="AY38" s="46">
        <f>IF(Precipitaciones!AX339&lt;2.5,0,IF(Precipitaciones!AX339&gt;60,60,Precipitaciones!AX339))</f>
        <v>0</v>
      </c>
      <c r="AZ38" s="46">
        <f>IF(Precipitaciones!AY339&lt;2.5,0,IF(Precipitaciones!AY339&gt;60,60,Precipitaciones!AY339))</f>
        <v>0</v>
      </c>
    </row>
    <row r="39" spans="1:52" ht="15">
      <c r="A39" s="21">
        <v>40881</v>
      </c>
      <c r="B39">
        <v>180</v>
      </c>
      <c r="C39">
        <v>33</v>
      </c>
      <c r="D39" s="21">
        <v>40881</v>
      </c>
      <c r="E39" s="46">
        <f>IF(Precipitaciones!D340&lt;2.5,0,IF(Precipitaciones!D340&gt;60,60,Precipitaciones!D340))</f>
        <v>0</v>
      </c>
      <c r="F39" s="46">
        <f>IF(Precipitaciones!E340&lt;2.5,0,IF(Precipitaciones!E340&gt;60,60,Precipitaciones!E340))</f>
        <v>0</v>
      </c>
      <c r="G39" s="46">
        <f>IF(Precipitaciones!F340&lt;2.5,0,IF(Precipitaciones!F340&gt;60,60,Precipitaciones!F340))</f>
        <v>0</v>
      </c>
      <c r="H39" s="46">
        <f>IF(Precipitaciones!G340&lt;2.5,0,IF(Precipitaciones!G340&gt;60,60,Precipitaciones!G340))</f>
        <v>0</v>
      </c>
      <c r="I39" s="46">
        <f>IF(Precipitaciones!H340&lt;2.5,0,IF(Precipitaciones!H340&gt;60,60,Precipitaciones!H340))</f>
        <v>0</v>
      </c>
      <c r="J39" s="46">
        <f>IF(Precipitaciones!I340&lt;2.5,0,IF(Precipitaciones!I340&gt;60,60,Precipitaciones!I340))</f>
        <v>0</v>
      </c>
      <c r="K39" s="46">
        <f>IF(Precipitaciones!J340&lt;2.5,0,IF(Precipitaciones!J340&gt;60,60,Precipitaciones!J340))</f>
        <v>4</v>
      </c>
      <c r="L39" s="46">
        <f>IF(Precipitaciones!K340&lt;2.5,0,IF(Precipitaciones!K340&gt;60,60,Precipitaciones!K340))</f>
        <v>0</v>
      </c>
      <c r="M39" s="46">
        <f>IF(Precipitaciones!L340&lt;2.5,0,IF(Precipitaciones!L340&gt;60,60,Precipitaciones!L340))</f>
        <v>5.6</v>
      </c>
      <c r="N39" s="46">
        <f>IF(Precipitaciones!M340&lt;2.5,0,IF(Precipitaciones!M340&gt;60,60,Precipitaciones!M340))</f>
        <v>0</v>
      </c>
      <c r="O39" s="46">
        <f>IF(Precipitaciones!N340&lt;2.5,0,IF(Precipitaciones!N340&gt;60,60,Precipitaciones!N340))</f>
        <v>0</v>
      </c>
      <c r="P39" s="46">
        <f>IF(Precipitaciones!O340&lt;2.5,0,IF(Precipitaciones!O340&gt;60,60,Precipitaciones!O340))</f>
        <v>15.8</v>
      </c>
      <c r="Q39" s="46">
        <f>IF(Precipitaciones!P340&lt;2.5,0,IF(Precipitaciones!P340&gt;60,60,Precipitaciones!P340))</f>
        <v>0</v>
      </c>
      <c r="R39" s="46">
        <f>IF(Precipitaciones!Q340&lt;2.5,0,IF(Precipitaciones!Q340&gt;60,60,Precipitaciones!Q340))</f>
        <v>11.7</v>
      </c>
      <c r="S39" s="46">
        <f>IF(Precipitaciones!R340&lt;2.5,0,IF(Precipitaciones!R340&gt;60,60,Precipitaciones!R340))</f>
        <v>0</v>
      </c>
      <c r="T39" s="46">
        <f>IF(Precipitaciones!S340&lt;2.5,0,IF(Precipitaciones!S340&gt;60,60,Precipitaciones!S340))</f>
        <v>0</v>
      </c>
      <c r="U39" s="46">
        <f>IF(Precipitaciones!T340&lt;2.5,0,IF(Precipitaciones!T340&gt;60,60,Precipitaciones!T340))</f>
        <v>0</v>
      </c>
      <c r="V39" s="46">
        <f>IF(Precipitaciones!U340&lt;2.5,0,IF(Precipitaciones!U340&gt;60,60,Precipitaciones!U340))</f>
        <v>4.6259096768999992</v>
      </c>
      <c r="W39" s="46">
        <f>IF(Precipitaciones!V340&lt;2.5,0,IF(Precipitaciones!V340&gt;60,60,Precipitaciones!V340))</f>
        <v>0</v>
      </c>
      <c r="X39" s="46">
        <f>IF(Precipitaciones!W340&lt;2.5,0,IF(Precipitaciones!W340&gt;60,60,Precipitaciones!W340))</f>
        <v>2.7</v>
      </c>
      <c r="Y39" s="46">
        <f>IF(Precipitaciones!X340&lt;2.5,0,IF(Precipitaciones!X340&gt;60,60,Precipitaciones!X340))</f>
        <v>2.7</v>
      </c>
      <c r="Z39" s="46">
        <f>IF(Precipitaciones!Y340&lt;2.5,0,IF(Precipitaciones!Y340&gt;60,60,Precipitaciones!Y340))</f>
        <v>0</v>
      </c>
      <c r="AA39" s="46">
        <f>IF(Precipitaciones!Z340&lt;2.5,0,IF(Precipitaciones!Z340&gt;60,60,Precipitaciones!Z340))</f>
        <v>0</v>
      </c>
      <c r="AB39" s="46">
        <f>IF(Precipitaciones!AA340&lt;2.5,0,IF(Precipitaciones!AA340&gt;60,60,Precipitaciones!AA340))</f>
        <v>0</v>
      </c>
      <c r="AC39" s="46">
        <f>IF(Precipitaciones!AB340&lt;2.5,0,IF(Precipitaciones!AB340&gt;60,60,Precipitaciones!AB340))</f>
        <v>0</v>
      </c>
      <c r="AD39" s="46">
        <f>IF(Precipitaciones!AC340&lt;2.5,0,IF(Precipitaciones!AC340&gt;60,60,Precipitaciones!AC340))</f>
        <v>0</v>
      </c>
      <c r="AE39" s="46">
        <f>IF(Precipitaciones!AD340&lt;2.5,0,IF(Precipitaciones!AD340&gt;60,60,Precipitaciones!AD340))</f>
        <v>11.6</v>
      </c>
      <c r="AF39" s="46">
        <f>IF(Precipitaciones!AE340&lt;2.5,0,IF(Precipitaciones!AE340&gt;60,60,Precipitaciones!AE340))</f>
        <v>0</v>
      </c>
      <c r="AG39" s="46">
        <f>IF(Precipitaciones!AF340&lt;2.5,0,IF(Precipitaciones!AF340&gt;60,60,Precipitaciones!AF340))</f>
        <v>0</v>
      </c>
      <c r="AH39" s="46">
        <f>IF(Precipitaciones!AG340&lt;2.5,0,IF(Precipitaciones!AG340&gt;60,60,Precipitaciones!AG340))</f>
        <v>0</v>
      </c>
      <c r="AI39" s="46">
        <f>IF(Precipitaciones!AH340&lt;2.5,0,IF(Precipitaciones!AH340&gt;60,60,Precipitaciones!AH340))</f>
        <v>0</v>
      </c>
      <c r="AJ39" s="46">
        <f>IF(Precipitaciones!AI340&lt;2.5,0,IF(Precipitaciones!AI340&gt;60,60,Precipitaciones!AI340))</f>
        <v>0</v>
      </c>
      <c r="AK39" s="46">
        <f>IF(Precipitaciones!AJ340&lt;2.5,0,IF(Precipitaciones!AJ340&gt;60,60,Precipitaciones!AJ340))</f>
        <v>2.7</v>
      </c>
      <c r="AL39" s="46">
        <f>IF(Precipitaciones!AK340&lt;2.5,0,IF(Precipitaciones!AK340&gt;60,60,Precipitaciones!AK340))</f>
        <v>0</v>
      </c>
      <c r="AM39" s="46">
        <f>IF(Precipitaciones!AL340&lt;2.5,0,IF(Precipitaciones!AL340&gt;60,60,Precipitaciones!AL340))</f>
        <v>4.3</v>
      </c>
      <c r="AN39" s="46">
        <f>IF(Precipitaciones!AM340&lt;2.5,0,IF(Precipitaciones!AM340&gt;60,60,Precipitaciones!AM340))</f>
        <v>0</v>
      </c>
      <c r="AO39" s="46">
        <f>IF(Precipitaciones!AN340&lt;2.5,0,IF(Precipitaciones!AN340&gt;60,60,Precipitaciones!AN340))</f>
        <v>0</v>
      </c>
      <c r="AP39" s="46">
        <f>IF(Precipitaciones!AO340&lt;2.5,0,IF(Precipitaciones!AO340&gt;60,60,Precipitaciones!AO340))</f>
        <v>0</v>
      </c>
      <c r="AQ39" s="46">
        <f>IF(Precipitaciones!AP340&lt;2.5,0,IF(Precipitaciones!AP340&gt;60,60,Precipitaciones!AP340))</f>
        <v>9.6</v>
      </c>
      <c r="AR39" s="46">
        <f>IF(Precipitaciones!AQ340&lt;2.5,0,IF(Precipitaciones!AQ340&gt;60,60,Precipitaciones!AQ340))</f>
        <v>0</v>
      </c>
      <c r="AS39" s="46">
        <f>IF(Precipitaciones!AR340&lt;2.5,0,IF(Precipitaciones!AR340&gt;60,60,Precipitaciones!AR340))</f>
        <v>0</v>
      </c>
      <c r="AT39" s="46">
        <f>IF(Precipitaciones!AS340&lt;2.5,0,IF(Precipitaciones!AS340&gt;60,60,Precipitaciones!AS340))</f>
        <v>0</v>
      </c>
      <c r="AU39" s="46">
        <f>IF(Precipitaciones!AT340&lt;2.5,0,IF(Precipitaciones!AT340&gt;60,60,Precipitaciones!AT340))</f>
        <v>0</v>
      </c>
      <c r="AV39" s="46">
        <f>IF(Precipitaciones!AU340&lt;2.5,0,IF(Precipitaciones!AU340&gt;60,60,Precipitaciones!AU340))</f>
        <v>0</v>
      </c>
      <c r="AW39" s="46">
        <f>IF(Precipitaciones!AV340&lt;2.5,0,IF(Precipitaciones!AV340&gt;60,60,Precipitaciones!AV340))</f>
        <v>0</v>
      </c>
      <c r="AX39" s="46">
        <f>IF(Precipitaciones!AW340&lt;2.5,0,IF(Precipitaciones!AW340&gt;60,60,Precipitaciones!AW340))</f>
        <v>0</v>
      </c>
      <c r="AY39" s="46">
        <f>IF(Precipitaciones!AX340&lt;2.5,0,IF(Precipitaciones!AX340&gt;60,60,Precipitaciones!AX340))</f>
        <v>4.0999999999999996</v>
      </c>
      <c r="AZ39" s="46">
        <f>IF(Precipitaciones!AY340&lt;2.5,0,IF(Precipitaciones!AY340&gt;60,60,Precipitaciones!AY340))</f>
        <v>0</v>
      </c>
    </row>
    <row r="40" spans="1:52" ht="15">
      <c r="A40" s="21">
        <v>40882</v>
      </c>
      <c r="B40">
        <v>179</v>
      </c>
      <c r="C40">
        <v>34</v>
      </c>
      <c r="D40" s="21">
        <v>40882</v>
      </c>
      <c r="E40" s="46">
        <f>IF(Precipitaciones!D341&lt;2.5,0,IF(Precipitaciones!D341&gt;60,60,Precipitaciones!D341))</f>
        <v>0</v>
      </c>
      <c r="F40" s="46">
        <f>IF(Precipitaciones!E341&lt;2.5,0,IF(Precipitaciones!E341&gt;60,60,Precipitaciones!E341))</f>
        <v>0</v>
      </c>
      <c r="G40" s="46">
        <f>IF(Precipitaciones!F341&lt;2.5,0,IF(Precipitaciones!F341&gt;60,60,Precipitaciones!F341))</f>
        <v>0</v>
      </c>
      <c r="H40" s="46">
        <f>IF(Precipitaciones!G341&lt;2.5,0,IF(Precipitaciones!G341&gt;60,60,Precipitaciones!G341))</f>
        <v>27</v>
      </c>
      <c r="I40" s="46">
        <f>IF(Precipitaciones!H341&lt;2.5,0,IF(Precipitaciones!H341&gt;60,60,Precipitaciones!H341))</f>
        <v>0</v>
      </c>
      <c r="J40" s="46">
        <f>IF(Precipitaciones!I341&lt;2.5,0,IF(Precipitaciones!I341&gt;60,60,Precipitaciones!I341))</f>
        <v>5.5</v>
      </c>
      <c r="K40" s="46">
        <f>IF(Precipitaciones!J341&lt;2.5,0,IF(Precipitaciones!J341&gt;60,60,Precipitaciones!J341))</f>
        <v>20</v>
      </c>
      <c r="L40" s="46">
        <f>IF(Precipitaciones!K341&lt;2.5,0,IF(Precipitaciones!K341&gt;60,60,Precipitaciones!K341))</f>
        <v>9.5</v>
      </c>
      <c r="M40" s="46">
        <f>IF(Precipitaciones!L341&lt;2.5,0,IF(Precipitaciones!L341&gt;60,60,Precipitaciones!L341))</f>
        <v>19.7</v>
      </c>
      <c r="N40" s="46">
        <f>IF(Precipitaciones!M341&lt;2.5,0,IF(Precipitaciones!M341&gt;60,60,Precipitaciones!M341))</f>
        <v>0</v>
      </c>
      <c r="O40" s="46">
        <f>IF(Precipitaciones!N341&lt;2.5,0,IF(Precipitaciones!N341&gt;60,60,Precipitaciones!N341))</f>
        <v>0</v>
      </c>
      <c r="P40" s="46">
        <f>IF(Precipitaciones!O341&lt;2.5,0,IF(Precipitaciones!O341&gt;60,60,Precipitaciones!O341))</f>
        <v>0</v>
      </c>
      <c r="Q40" s="46">
        <f>IF(Precipitaciones!P341&lt;2.5,0,IF(Precipitaciones!P341&gt;60,60,Precipitaciones!P341))</f>
        <v>0</v>
      </c>
      <c r="R40" s="46">
        <f>IF(Precipitaciones!Q341&lt;2.5,0,IF(Precipitaciones!Q341&gt;60,60,Precipitaciones!Q341))</f>
        <v>10</v>
      </c>
      <c r="S40" s="46">
        <f>IF(Precipitaciones!R341&lt;2.5,0,IF(Precipitaciones!R341&gt;60,60,Precipitaciones!R341))</f>
        <v>0</v>
      </c>
      <c r="T40" s="46">
        <f>IF(Precipitaciones!S341&lt;2.5,0,IF(Precipitaciones!S341&gt;60,60,Precipitaciones!S341))</f>
        <v>0</v>
      </c>
      <c r="U40" s="46">
        <f>IF(Precipitaciones!T341&lt;2.5,0,IF(Precipitaciones!T341&gt;60,60,Precipitaciones!T341))</f>
        <v>0</v>
      </c>
      <c r="V40" s="46">
        <f>IF(Precipitaciones!U341&lt;2.5,0,IF(Precipitaciones!U341&gt;60,60,Precipitaciones!U341))</f>
        <v>0</v>
      </c>
      <c r="W40" s="46">
        <f>IF(Precipitaciones!V341&lt;2.5,0,IF(Precipitaciones!V341&gt;60,60,Precipitaciones!V341))</f>
        <v>26.5</v>
      </c>
      <c r="X40" s="46">
        <f>IF(Precipitaciones!W341&lt;2.5,0,IF(Precipitaciones!W341&gt;60,60,Precipitaciones!W341))</f>
        <v>0</v>
      </c>
      <c r="Y40" s="46">
        <f>IF(Precipitaciones!X341&lt;2.5,0,IF(Precipitaciones!X341&gt;60,60,Precipitaciones!X341))</f>
        <v>0</v>
      </c>
      <c r="Z40" s="46">
        <f>IF(Precipitaciones!Y341&lt;2.5,0,IF(Precipitaciones!Y341&gt;60,60,Precipitaciones!Y341))</f>
        <v>0</v>
      </c>
      <c r="AA40" s="46">
        <f>IF(Precipitaciones!Z341&lt;2.5,0,IF(Precipitaciones!Z341&gt;60,60,Precipitaciones!Z341))</f>
        <v>0</v>
      </c>
      <c r="AB40" s="46">
        <f>IF(Precipitaciones!AA341&lt;2.5,0,IF(Precipitaciones!AA341&gt;60,60,Precipitaciones!AA341))</f>
        <v>0</v>
      </c>
      <c r="AC40" s="46">
        <f>IF(Precipitaciones!AB341&lt;2.5,0,IF(Precipitaciones!AB341&gt;60,60,Precipitaciones!AB341))</f>
        <v>5.4</v>
      </c>
      <c r="AD40" s="46">
        <f>IF(Precipitaciones!AC341&lt;2.5,0,IF(Precipitaciones!AC341&gt;60,60,Precipitaciones!AC341))</f>
        <v>0</v>
      </c>
      <c r="AE40" s="46">
        <f>IF(Precipitaciones!AD341&lt;2.5,0,IF(Precipitaciones!AD341&gt;60,60,Precipitaciones!AD341))</f>
        <v>15</v>
      </c>
      <c r="AF40" s="46">
        <f>IF(Precipitaciones!AE341&lt;2.5,0,IF(Precipitaciones!AE341&gt;60,60,Precipitaciones!AE341))</f>
        <v>0</v>
      </c>
      <c r="AG40" s="46">
        <f>IF(Precipitaciones!AF341&lt;2.5,0,IF(Precipitaciones!AF341&gt;60,60,Precipitaciones!AF341))</f>
        <v>0</v>
      </c>
      <c r="AH40" s="46">
        <f>IF(Precipitaciones!AG341&lt;2.5,0,IF(Precipitaciones!AG341&gt;60,60,Precipitaciones!AG341))</f>
        <v>0</v>
      </c>
      <c r="AI40" s="46">
        <f>IF(Precipitaciones!AH341&lt;2.5,0,IF(Precipitaciones!AH341&gt;60,60,Precipitaciones!AH341))</f>
        <v>0</v>
      </c>
      <c r="AJ40" s="46">
        <f>IF(Precipitaciones!AI341&lt;2.5,0,IF(Precipitaciones!AI341&gt;60,60,Precipitaciones!AI341))</f>
        <v>0</v>
      </c>
      <c r="AK40" s="46">
        <f>IF(Precipitaciones!AJ341&lt;2.5,0,IF(Precipitaciones!AJ341&gt;60,60,Precipitaciones!AJ341))</f>
        <v>11.6</v>
      </c>
      <c r="AL40" s="46">
        <f>IF(Precipitaciones!AK341&lt;2.5,0,IF(Precipitaciones!AK341&gt;60,60,Precipitaciones!AK341))</f>
        <v>0</v>
      </c>
      <c r="AM40" s="46">
        <f>IF(Precipitaciones!AL341&lt;2.5,0,IF(Precipitaciones!AL341&gt;60,60,Precipitaciones!AL341))</f>
        <v>6.3</v>
      </c>
      <c r="AN40" s="46">
        <f>IF(Precipitaciones!AM341&lt;2.5,0,IF(Precipitaciones!AM341&gt;60,60,Precipitaciones!AM341))</f>
        <v>0</v>
      </c>
      <c r="AO40" s="46">
        <f>IF(Precipitaciones!AN341&lt;2.5,0,IF(Precipitaciones!AN341&gt;60,60,Precipitaciones!AN341))</f>
        <v>11.5</v>
      </c>
      <c r="AP40" s="46">
        <f>IF(Precipitaciones!AO341&lt;2.5,0,IF(Precipitaciones!AO341&gt;60,60,Precipitaciones!AO341))</f>
        <v>0</v>
      </c>
      <c r="AQ40" s="46">
        <f>IF(Precipitaciones!AP341&lt;2.5,0,IF(Precipitaciones!AP341&gt;60,60,Precipitaciones!AP341))</f>
        <v>2.8</v>
      </c>
      <c r="AR40" s="46">
        <f>IF(Precipitaciones!AQ341&lt;2.5,0,IF(Precipitaciones!AQ341&gt;60,60,Precipitaciones!AQ341))</f>
        <v>0</v>
      </c>
      <c r="AS40" s="46">
        <f>IF(Precipitaciones!AR341&lt;2.5,0,IF(Precipitaciones!AR341&gt;60,60,Precipitaciones!AR341))</f>
        <v>7.7</v>
      </c>
      <c r="AT40" s="46">
        <f>IF(Precipitaciones!AS341&lt;2.5,0,IF(Precipitaciones!AS341&gt;60,60,Precipitaciones!AS341))</f>
        <v>0</v>
      </c>
      <c r="AU40" s="46">
        <f>IF(Precipitaciones!AT341&lt;2.5,0,IF(Precipitaciones!AT341&gt;60,60,Precipitaciones!AT341))</f>
        <v>0</v>
      </c>
      <c r="AV40" s="46">
        <f>IF(Precipitaciones!AU341&lt;2.5,0,IF(Precipitaciones!AU341&gt;60,60,Precipitaciones!AU341))</f>
        <v>0</v>
      </c>
      <c r="AW40" s="46">
        <f>IF(Precipitaciones!AV341&lt;2.5,0,IF(Precipitaciones!AV341&gt;60,60,Precipitaciones!AV341))</f>
        <v>0</v>
      </c>
      <c r="AX40" s="46">
        <f>IF(Precipitaciones!AW341&lt;2.5,0,IF(Precipitaciones!AW341&gt;60,60,Precipitaciones!AW341))</f>
        <v>0</v>
      </c>
      <c r="AY40" s="46">
        <f>IF(Precipitaciones!AX341&lt;2.5,0,IF(Precipitaciones!AX341&gt;60,60,Precipitaciones!AX341))</f>
        <v>0</v>
      </c>
      <c r="AZ40" s="46">
        <f>IF(Precipitaciones!AY341&lt;2.5,0,IF(Precipitaciones!AY341&gt;60,60,Precipitaciones!AY341))</f>
        <v>0</v>
      </c>
    </row>
    <row r="41" spans="1:52" ht="15">
      <c r="A41" s="21">
        <v>40883</v>
      </c>
      <c r="B41">
        <v>178</v>
      </c>
      <c r="C41">
        <v>35</v>
      </c>
      <c r="D41" s="21">
        <v>40883</v>
      </c>
      <c r="E41" s="46">
        <f>IF(Precipitaciones!D342&lt;2.5,0,IF(Precipitaciones!D342&gt;60,60,Precipitaciones!D342))</f>
        <v>0</v>
      </c>
      <c r="F41" s="46">
        <f>IF(Precipitaciones!E342&lt;2.5,0,IF(Precipitaciones!E342&gt;60,60,Precipitaciones!E342))</f>
        <v>15</v>
      </c>
      <c r="G41" s="46">
        <f>IF(Precipitaciones!F342&lt;2.5,0,IF(Precipitaciones!F342&gt;60,60,Precipitaciones!F342))</f>
        <v>5</v>
      </c>
      <c r="H41" s="46">
        <f>IF(Precipitaciones!G342&lt;2.5,0,IF(Precipitaciones!G342&gt;60,60,Precipitaciones!G342))</f>
        <v>0</v>
      </c>
      <c r="I41" s="46">
        <f>IF(Precipitaciones!H342&lt;2.5,0,IF(Precipitaciones!H342&gt;60,60,Precipitaciones!H342))</f>
        <v>0</v>
      </c>
      <c r="J41" s="46">
        <f>IF(Precipitaciones!I342&lt;2.5,0,IF(Precipitaciones!I342&gt;60,60,Precipitaciones!I342))</f>
        <v>0</v>
      </c>
      <c r="K41" s="46">
        <f>IF(Precipitaciones!J342&lt;2.5,0,IF(Precipitaciones!J342&gt;60,60,Precipitaciones!J342))</f>
        <v>8</v>
      </c>
      <c r="L41" s="46">
        <f>IF(Precipitaciones!K342&lt;2.5,0,IF(Precipitaciones!K342&gt;60,60,Precipitaciones!K342))</f>
        <v>0</v>
      </c>
      <c r="M41" s="46">
        <f>IF(Precipitaciones!L342&lt;2.5,0,IF(Precipitaciones!L342&gt;60,60,Precipitaciones!L342))</f>
        <v>3.5</v>
      </c>
      <c r="N41" s="46">
        <f>IF(Precipitaciones!M342&lt;2.5,0,IF(Precipitaciones!M342&gt;60,60,Precipitaciones!M342))</f>
        <v>0</v>
      </c>
      <c r="O41" s="46">
        <f>IF(Precipitaciones!N342&lt;2.5,0,IF(Precipitaciones!N342&gt;60,60,Precipitaciones!N342))</f>
        <v>0</v>
      </c>
      <c r="P41" s="46">
        <f>IF(Precipitaciones!O342&lt;2.5,0,IF(Precipitaciones!O342&gt;60,60,Precipitaciones!O342))</f>
        <v>0</v>
      </c>
      <c r="Q41" s="46">
        <f>IF(Precipitaciones!P342&lt;2.5,0,IF(Precipitaciones!P342&gt;60,60,Precipitaciones!P342))</f>
        <v>0</v>
      </c>
      <c r="R41" s="46">
        <f>IF(Precipitaciones!Q342&lt;2.5,0,IF(Precipitaciones!Q342&gt;60,60,Precipitaciones!Q342))</f>
        <v>10.199999999999999</v>
      </c>
      <c r="S41" s="46">
        <f>IF(Precipitaciones!R342&lt;2.5,0,IF(Precipitaciones!R342&gt;60,60,Precipitaciones!R342))</f>
        <v>0</v>
      </c>
      <c r="T41" s="46">
        <f>IF(Precipitaciones!S342&lt;2.5,0,IF(Precipitaciones!S342&gt;60,60,Precipitaciones!S342))</f>
        <v>0</v>
      </c>
      <c r="U41" s="46">
        <f>IF(Precipitaciones!T342&lt;2.5,0,IF(Precipitaciones!T342&gt;60,60,Precipitaciones!T342))</f>
        <v>4.2403432766</v>
      </c>
      <c r="V41" s="46">
        <f>IF(Precipitaciones!U342&lt;2.5,0,IF(Precipitaciones!U342&gt;60,60,Precipitaciones!U342))</f>
        <v>0</v>
      </c>
      <c r="W41" s="46">
        <f>IF(Precipitaciones!V342&lt;2.5,0,IF(Precipitaciones!V342&gt;60,60,Precipitaciones!V342))</f>
        <v>0</v>
      </c>
      <c r="X41" s="46">
        <f>IF(Precipitaciones!W342&lt;2.5,0,IF(Precipitaciones!W342&gt;60,60,Precipitaciones!W342))</f>
        <v>0</v>
      </c>
      <c r="Y41" s="46">
        <f>IF(Precipitaciones!X342&lt;2.5,0,IF(Precipitaciones!X342&gt;60,60,Precipitaciones!X342))</f>
        <v>0</v>
      </c>
      <c r="Z41" s="46">
        <f>IF(Precipitaciones!Y342&lt;2.5,0,IF(Precipitaciones!Y342&gt;60,60,Precipitaciones!Y342))</f>
        <v>2.7123406382999997</v>
      </c>
      <c r="AA41" s="46">
        <f>IF(Precipitaciones!Z342&lt;2.5,0,IF(Precipitaciones!Z342&gt;60,60,Precipitaciones!Z342))</f>
        <v>12.4</v>
      </c>
      <c r="AB41" s="46">
        <f>IF(Precipitaciones!AA342&lt;2.5,0,IF(Precipitaciones!AA342&gt;60,60,Precipitaciones!AA342))</f>
        <v>0</v>
      </c>
      <c r="AC41" s="46">
        <f>IF(Precipitaciones!AB342&lt;2.5,0,IF(Precipitaciones!AB342&gt;60,60,Precipitaciones!AB342))</f>
        <v>0</v>
      </c>
      <c r="AD41" s="46">
        <f>IF(Precipitaciones!AC342&lt;2.5,0,IF(Precipitaciones!AC342&gt;60,60,Precipitaciones!AC342))</f>
        <v>0</v>
      </c>
      <c r="AE41" s="46">
        <f>IF(Precipitaciones!AD342&lt;2.5,0,IF(Precipitaciones!AD342&gt;60,60,Precipitaciones!AD342))</f>
        <v>0</v>
      </c>
      <c r="AF41" s="46">
        <f>IF(Precipitaciones!AE342&lt;2.5,0,IF(Precipitaciones!AE342&gt;60,60,Precipitaciones!AE342))</f>
        <v>0</v>
      </c>
      <c r="AG41" s="46">
        <f>IF(Precipitaciones!AF342&lt;2.5,0,IF(Precipitaciones!AF342&gt;60,60,Precipitaciones!AF342))</f>
        <v>0</v>
      </c>
      <c r="AH41" s="46">
        <f>IF(Precipitaciones!AG342&lt;2.5,0,IF(Precipitaciones!AG342&gt;60,60,Precipitaciones!AG342))</f>
        <v>0</v>
      </c>
      <c r="AI41" s="46">
        <f>IF(Precipitaciones!AH342&lt;2.5,0,IF(Precipitaciones!AH342&gt;60,60,Precipitaciones!AH342))</f>
        <v>0</v>
      </c>
      <c r="AJ41" s="46">
        <f>IF(Precipitaciones!AI342&lt;2.5,0,IF(Precipitaciones!AI342&gt;60,60,Precipitaciones!AI342))</f>
        <v>2.7</v>
      </c>
      <c r="AK41" s="46">
        <f>IF(Precipitaciones!AJ342&lt;2.5,0,IF(Precipitaciones!AJ342&gt;60,60,Precipitaciones!AJ342))</f>
        <v>4.8</v>
      </c>
      <c r="AL41" s="46">
        <f>IF(Precipitaciones!AK342&lt;2.5,0,IF(Precipitaciones!AK342&gt;60,60,Precipitaciones!AK342))</f>
        <v>11.9</v>
      </c>
      <c r="AM41" s="46">
        <f>IF(Precipitaciones!AL342&lt;2.5,0,IF(Precipitaciones!AL342&gt;60,60,Precipitaciones!AL342))</f>
        <v>0</v>
      </c>
      <c r="AN41" s="46">
        <f>IF(Precipitaciones!AM342&lt;2.5,0,IF(Precipitaciones!AM342&gt;60,60,Precipitaciones!AM342))</f>
        <v>0</v>
      </c>
      <c r="AO41" s="46">
        <f>IF(Precipitaciones!AN342&lt;2.5,0,IF(Precipitaciones!AN342&gt;60,60,Precipitaciones!AN342))</f>
        <v>0</v>
      </c>
      <c r="AP41" s="46">
        <f>IF(Precipitaciones!AO342&lt;2.5,0,IF(Precipitaciones!AO342&gt;60,60,Precipitaciones!AO342))</f>
        <v>11.8</v>
      </c>
      <c r="AQ41" s="46">
        <f>IF(Precipitaciones!AP342&lt;2.5,0,IF(Precipitaciones!AP342&gt;60,60,Precipitaciones!AP342))</f>
        <v>11</v>
      </c>
      <c r="AR41" s="46">
        <f>IF(Precipitaciones!AQ342&lt;2.5,0,IF(Precipitaciones!AQ342&gt;60,60,Precipitaciones!AQ342))</f>
        <v>0</v>
      </c>
      <c r="AS41" s="46">
        <f>IF(Precipitaciones!AR342&lt;2.5,0,IF(Precipitaciones!AR342&gt;60,60,Precipitaciones!AR342))</f>
        <v>0</v>
      </c>
      <c r="AT41" s="46">
        <f>IF(Precipitaciones!AS342&lt;2.5,0,IF(Precipitaciones!AS342&gt;60,60,Precipitaciones!AS342))</f>
        <v>0</v>
      </c>
      <c r="AU41" s="46">
        <f>IF(Precipitaciones!AT342&lt;2.5,0,IF(Precipitaciones!AT342&gt;60,60,Precipitaciones!AT342))</f>
        <v>0</v>
      </c>
      <c r="AV41" s="46">
        <f>IF(Precipitaciones!AU342&lt;2.5,0,IF(Precipitaciones!AU342&gt;60,60,Precipitaciones!AU342))</f>
        <v>0</v>
      </c>
      <c r="AW41" s="46">
        <f>IF(Precipitaciones!AV342&lt;2.5,0,IF(Precipitaciones!AV342&gt;60,60,Precipitaciones!AV342))</f>
        <v>0</v>
      </c>
      <c r="AX41" s="46">
        <f>IF(Precipitaciones!AW342&lt;2.5,0,IF(Precipitaciones!AW342&gt;60,60,Precipitaciones!AW342))</f>
        <v>0</v>
      </c>
      <c r="AY41" s="46">
        <f>IF(Precipitaciones!AX342&lt;2.5,0,IF(Precipitaciones!AX342&gt;60,60,Precipitaciones!AX342))</f>
        <v>3.9</v>
      </c>
      <c r="AZ41" s="46">
        <f>IF(Precipitaciones!AY342&lt;2.5,0,IF(Precipitaciones!AY342&gt;60,60,Precipitaciones!AY342))</f>
        <v>7.8</v>
      </c>
    </row>
    <row r="42" spans="1:52" ht="15">
      <c r="A42" s="21">
        <v>40884</v>
      </c>
      <c r="B42">
        <v>177</v>
      </c>
      <c r="C42">
        <v>36</v>
      </c>
      <c r="D42" s="21">
        <v>40884</v>
      </c>
      <c r="E42" s="46">
        <f>IF(Precipitaciones!D343&lt;2.5,0,IF(Precipitaciones!D343&gt;60,60,Precipitaciones!D343))</f>
        <v>0</v>
      </c>
      <c r="F42" s="46">
        <f>IF(Precipitaciones!E343&lt;2.5,0,IF(Precipitaciones!E343&gt;60,60,Precipitaciones!E343))</f>
        <v>0</v>
      </c>
      <c r="G42" s="46">
        <f>IF(Precipitaciones!F343&lt;2.5,0,IF(Precipitaciones!F343&gt;60,60,Precipitaciones!F343))</f>
        <v>6.5</v>
      </c>
      <c r="H42" s="46">
        <f>IF(Precipitaciones!G343&lt;2.5,0,IF(Precipitaciones!G343&gt;60,60,Precipitaciones!G343))</f>
        <v>0</v>
      </c>
      <c r="I42" s="46">
        <f>IF(Precipitaciones!H343&lt;2.5,0,IF(Precipitaciones!H343&gt;60,60,Precipitaciones!H343))</f>
        <v>5</v>
      </c>
      <c r="J42" s="46">
        <f>IF(Precipitaciones!I343&lt;2.5,0,IF(Precipitaciones!I343&gt;60,60,Precipitaciones!I343))</f>
        <v>0</v>
      </c>
      <c r="K42" s="46">
        <f>IF(Precipitaciones!J343&lt;2.5,0,IF(Precipitaciones!J343&gt;60,60,Precipitaciones!J343))</f>
        <v>0</v>
      </c>
      <c r="L42" s="46">
        <f>IF(Precipitaciones!K343&lt;2.5,0,IF(Precipitaciones!K343&gt;60,60,Precipitaciones!K343))</f>
        <v>7</v>
      </c>
      <c r="M42" s="46">
        <f>IF(Precipitaciones!L343&lt;2.5,0,IF(Precipitaciones!L343&gt;60,60,Precipitaciones!L343))</f>
        <v>0</v>
      </c>
      <c r="N42" s="46">
        <f>IF(Precipitaciones!M343&lt;2.5,0,IF(Precipitaciones!M343&gt;60,60,Precipitaciones!M343))</f>
        <v>0</v>
      </c>
      <c r="O42" s="46">
        <f>IF(Precipitaciones!N343&lt;2.5,0,IF(Precipitaciones!N343&gt;60,60,Precipitaciones!N343))</f>
        <v>0</v>
      </c>
      <c r="P42" s="46">
        <f>IF(Precipitaciones!O343&lt;2.5,0,IF(Precipitaciones!O343&gt;60,60,Precipitaciones!O343))</f>
        <v>4.7</v>
      </c>
      <c r="Q42" s="46">
        <f>IF(Precipitaciones!P343&lt;2.5,0,IF(Precipitaciones!P343&gt;60,60,Precipitaciones!P343))</f>
        <v>0</v>
      </c>
      <c r="R42" s="46">
        <f>IF(Precipitaciones!Q343&lt;2.5,0,IF(Precipitaciones!Q343&gt;60,60,Precipitaciones!Q343))</f>
        <v>7.6</v>
      </c>
      <c r="S42" s="46">
        <f>IF(Precipitaciones!R343&lt;2.5,0,IF(Precipitaciones!R343&gt;60,60,Precipitaciones!R343))</f>
        <v>7</v>
      </c>
      <c r="T42" s="46">
        <f>IF(Precipitaciones!S343&lt;2.5,0,IF(Precipitaciones!S343&gt;60,60,Precipitaciones!S343))</f>
        <v>0</v>
      </c>
      <c r="U42" s="46">
        <f>IF(Precipitaciones!T343&lt;2.5,0,IF(Precipitaciones!T343&gt;60,60,Precipitaciones!T343))</f>
        <v>15.149054711199998</v>
      </c>
      <c r="V42" s="46">
        <f>IF(Precipitaciones!U343&lt;2.5,0,IF(Precipitaciones!U343&gt;60,60,Precipitaciones!U343))</f>
        <v>0</v>
      </c>
      <c r="W42" s="46">
        <f>IF(Precipitaciones!V343&lt;2.5,0,IF(Precipitaciones!V343&gt;60,60,Precipitaciones!V343))</f>
        <v>0</v>
      </c>
      <c r="X42" s="46">
        <f>IF(Precipitaciones!W343&lt;2.5,0,IF(Precipitaciones!W343&gt;60,60,Precipitaciones!W343))</f>
        <v>0</v>
      </c>
      <c r="Y42" s="46">
        <f>IF(Precipitaciones!X343&lt;2.5,0,IF(Precipitaciones!X343&gt;60,60,Precipitaciones!X343))</f>
        <v>11.2</v>
      </c>
      <c r="Z42" s="46">
        <f>IF(Precipitaciones!Y343&lt;2.5,0,IF(Precipitaciones!Y343&gt;60,60,Precipitaciones!Y343))</f>
        <v>0</v>
      </c>
      <c r="AA42" s="46">
        <f>IF(Precipitaciones!Z343&lt;2.5,0,IF(Precipitaciones!Z343&gt;60,60,Precipitaciones!Z343))</f>
        <v>15.5</v>
      </c>
      <c r="AB42" s="46">
        <f>IF(Precipitaciones!AA343&lt;2.5,0,IF(Precipitaciones!AA343&gt;60,60,Precipitaciones!AA343))</f>
        <v>0</v>
      </c>
      <c r="AC42" s="46">
        <f>IF(Precipitaciones!AB343&lt;2.5,0,IF(Precipitaciones!AB343&gt;60,60,Precipitaciones!AB343))</f>
        <v>0</v>
      </c>
      <c r="AD42" s="46">
        <f>IF(Precipitaciones!AC343&lt;2.5,0,IF(Precipitaciones!AC343&gt;60,60,Precipitaciones!AC343))</f>
        <v>0</v>
      </c>
      <c r="AE42" s="46">
        <f>IF(Precipitaciones!AD343&lt;2.5,0,IF(Precipitaciones!AD343&gt;60,60,Precipitaciones!AD343))</f>
        <v>8.8000000000000007</v>
      </c>
      <c r="AF42" s="46">
        <f>IF(Precipitaciones!AE343&lt;2.5,0,IF(Precipitaciones!AE343&gt;60,60,Precipitaciones!AE343))</f>
        <v>2.8</v>
      </c>
      <c r="AG42" s="46">
        <f>IF(Precipitaciones!AF343&lt;2.5,0,IF(Precipitaciones!AF343&gt;60,60,Precipitaciones!AF343))</f>
        <v>0</v>
      </c>
      <c r="AH42" s="46">
        <f>IF(Precipitaciones!AG343&lt;2.5,0,IF(Precipitaciones!AG343&gt;60,60,Precipitaciones!AG343))</f>
        <v>6.1</v>
      </c>
      <c r="AI42" s="46">
        <f>IF(Precipitaciones!AH343&lt;2.5,0,IF(Precipitaciones!AH343&gt;60,60,Precipitaciones!AH343))</f>
        <v>5.3</v>
      </c>
      <c r="AJ42" s="46">
        <f>IF(Precipitaciones!AI343&lt;2.5,0,IF(Precipitaciones!AI343&gt;60,60,Precipitaciones!AI343))</f>
        <v>4</v>
      </c>
      <c r="AK42" s="46">
        <f>IF(Precipitaciones!AJ343&lt;2.5,0,IF(Precipitaciones!AJ343&gt;60,60,Precipitaciones!AJ343))</f>
        <v>0</v>
      </c>
      <c r="AL42" s="46">
        <f>IF(Precipitaciones!AK343&lt;2.5,0,IF(Precipitaciones!AK343&gt;60,60,Precipitaciones!AK343))</f>
        <v>10.5</v>
      </c>
      <c r="AM42" s="46">
        <f>IF(Precipitaciones!AL343&lt;2.5,0,IF(Precipitaciones!AL343&gt;60,60,Precipitaciones!AL343))</f>
        <v>4.4000000000000004</v>
      </c>
      <c r="AN42" s="46">
        <f>IF(Precipitaciones!AM343&lt;2.5,0,IF(Precipitaciones!AM343&gt;60,60,Precipitaciones!AM343))</f>
        <v>0</v>
      </c>
      <c r="AO42" s="46">
        <f>IF(Precipitaciones!AN343&lt;2.5,0,IF(Precipitaciones!AN343&gt;60,60,Precipitaciones!AN343))</f>
        <v>0</v>
      </c>
      <c r="AP42" s="46">
        <f>IF(Precipitaciones!AO343&lt;2.5,0,IF(Precipitaciones!AO343&gt;60,60,Precipitaciones!AO343))</f>
        <v>0</v>
      </c>
      <c r="AQ42" s="46">
        <f>IF(Precipitaciones!AP343&lt;2.5,0,IF(Precipitaciones!AP343&gt;60,60,Precipitaciones!AP343))</f>
        <v>0</v>
      </c>
      <c r="AR42" s="46">
        <f>IF(Precipitaciones!AQ343&lt;2.5,0,IF(Precipitaciones!AQ343&gt;60,60,Precipitaciones!AQ343))</f>
        <v>0</v>
      </c>
      <c r="AS42" s="46">
        <f>IF(Precipitaciones!AR343&lt;2.5,0,IF(Precipitaciones!AR343&gt;60,60,Precipitaciones!AR343))</f>
        <v>0</v>
      </c>
      <c r="AT42" s="46">
        <f>IF(Precipitaciones!AS343&lt;2.5,0,IF(Precipitaciones!AS343&gt;60,60,Precipitaciones!AS343))</f>
        <v>0</v>
      </c>
      <c r="AU42" s="46">
        <f>IF(Precipitaciones!AT343&lt;2.5,0,IF(Precipitaciones!AT343&gt;60,60,Precipitaciones!AT343))</f>
        <v>12.7</v>
      </c>
      <c r="AV42" s="46">
        <f>IF(Precipitaciones!AU343&lt;2.5,0,IF(Precipitaciones!AU343&gt;60,60,Precipitaciones!AU343))</f>
        <v>0</v>
      </c>
      <c r="AW42" s="46">
        <f>IF(Precipitaciones!AV343&lt;2.5,0,IF(Precipitaciones!AV343&gt;60,60,Precipitaciones!AV343))</f>
        <v>17.7</v>
      </c>
      <c r="AX42" s="46">
        <f>IF(Precipitaciones!AW343&lt;2.5,0,IF(Precipitaciones!AW343&gt;60,60,Precipitaciones!AW343))</f>
        <v>0</v>
      </c>
      <c r="AY42" s="46">
        <f>IF(Precipitaciones!AX343&lt;2.5,0,IF(Precipitaciones!AX343&gt;60,60,Precipitaciones!AX343))</f>
        <v>0</v>
      </c>
      <c r="AZ42" s="46">
        <f>IF(Precipitaciones!AY343&lt;2.5,0,IF(Precipitaciones!AY343&gt;60,60,Precipitaciones!AY343))</f>
        <v>0</v>
      </c>
    </row>
    <row r="43" spans="1:52" ht="15">
      <c r="A43" s="21">
        <v>40885</v>
      </c>
      <c r="B43">
        <v>176</v>
      </c>
      <c r="C43">
        <v>37</v>
      </c>
      <c r="D43" s="21">
        <v>40885</v>
      </c>
      <c r="E43" s="46">
        <f>IF(Precipitaciones!D344&lt;2.5,0,IF(Precipitaciones!D344&gt;60,60,Precipitaciones!D344))</f>
        <v>0</v>
      </c>
      <c r="F43" s="46">
        <f>IF(Precipitaciones!E344&lt;2.5,0,IF(Precipitaciones!E344&gt;60,60,Precipitaciones!E344))</f>
        <v>0</v>
      </c>
      <c r="G43" s="46">
        <f>IF(Precipitaciones!F344&lt;2.5,0,IF(Precipitaciones!F344&gt;60,60,Precipitaciones!F344))</f>
        <v>0</v>
      </c>
      <c r="H43" s="46">
        <f>IF(Precipitaciones!G344&lt;2.5,0,IF(Precipitaciones!G344&gt;60,60,Precipitaciones!G344))</f>
        <v>0</v>
      </c>
      <c r="I43" s="46">
        <f>IF(Precipitaciones!H344&lt;2.5,0,IF(Precipitaciones!H344&gt;60,60,Precipitaciones!H344))</f>
        <v>0</v>
      </c>
      <c r="J43" s="46">
        <f>IF(Precipitaciones!I344&lt;2.5,0,IF(Precipitaciones!I344&gt;60,60,Precipitaciones!I344))</f>
        <v>0</v>
      </c>
      <c r="K43" s="46">
        <f>IF(Precipitaciones!J344&lt;2.5,0,IF(Precipitaciones!J344&gt;60,60,Precipitaciones!J344))</f>
        <v>0</v>
      </c>
      <c r="L43" s="46">
        <f>IF(Precipitaciones!K344&lt;2.5,0,IF(Precipitaciones!K344&gt;60,60,Precipitaciones!K344))</f>
        <v>0</v>
      </c>
      <c r="M43" s="46">
        <f>IF(Precipitaciones!L344&lt;2.5,0,IF(Precipitaciones!L344&gt;60,60,Precipitaciones!L344))</f>
        <v>0</v>
      </c>
      <c r="N43" s="46">
        <f>IF(Precipitaciones!M344&lt;2.5,0,IF(Precipitaciones!M344&gt;60,60,Precipitaciones!M344))</f>
        <v>0</v>
      </c>
      <c r="O43" s="46">
        <f>IF(Precipitaciones!N344&lt;2.5,0,IF(Precipitaciones!N344&gt;60,60,Precipitaciones!N344))</f>
        <v>0</v>
      </c>
      <c r="P43" s="46">
        <f>IF(Precipitaciones!O344&lt;2.5,0,IF(Precipitaciones!O344&gt;60,60,Precipitaciones!O344))</f>
        <v>7</v>
      </c>
      <c r="Q43" s="46">
        <f>IF(Precipitaciones!P344&lt;2.5,0,IF(Precipitaciones!P344&gt;60,60,Precipitaciones!P344))</f>
        <v>0</v>
      </c>
      <c r="R43" s="46">
        <f>IF(Precipitaciones!Q344&lt;2.5,0,IF(Precipitaciones!Q344&gt;60,60,Precipitaciones!Q344))</f>
        <v>8</v>
      </c>
      <c r="S43" s="46">
        <f>IF(Precipitaciones!R344&lt;2.5,0,IF(Precipitaciones!R344&gt;60,60,Precipitaciones!R344))</f>
        <v>0</v>
      </c>
      <c r="T43" s="46">
        <f>IF(Precipitaciones!S344&lt;2.5,0,IF(Precipitaciones!S344&gt;60,60,Precipitaciones!S344))</f>
        <v>3.7761327826000004</v>
      </c>
      <c r="U43" s="46">
        <f>IF(Precipitaciones!T344&lt;2.5,0,IF(Precipitaciones!T344&gt;60,60,Precipitaciones!T344))</f>
        <v>0</v>
      </c>
      <c r="V43" s="46">
        <f>IF(Precipitaciones!U344&lt;2.5,0,IF(Precipitaciones!U344&gt;60,60,Precipitaciones!U344))</f>
        <v>3.1728794476999997</v>
      </c>
      <c r="W43" s="46">
        <f>IF(Precipitaciones!V344&lt;2.5,0,IF(Precipitaciones!V344&gt;60,60,Precipitaciones!V344))</f>
        <v>0</v>
      </c>
      <c r="X43" s="46">
        <f>IF(Precipitaciones!W344&lt;2.5,0,IF(Precipitaciones!W344&gt;60,60,Precipitaciones!W344))</f>
        <v>0</v>
      </c>
      <c r="Y43" s="46">
        <f>IF(Precipitaciones!X344&lt;2.5,0,IF(Precipitaciones!X344&gt;60,60,Precipitaciones!X344))</f>
        <v>0</v>
      </c>
      <c r="Z43" s="46">
        <f>IF(Precipitaciones!Y344&lt;2.5,0,IF(Precipitaciones!Y344&gt;60,60,Precipitaciones!Y344))</f>
        <v>0</v>
      </c>
      <c r="AA43" s="46">
        <f>IF(Precipitaciones!Z344&lt;2.5,0,IF(Precipitaciones!Z344&gt;60,60,Precipitaciones!Z344))</f>
        <v>3</v>
      </c>
      <c r="AB43" s="46">
        <f>IF(Precipitaciones!AA344&lt;2.5,0,IF(Precipitaciones!AA344&gt;60,60,Precipitaciones!AA344))</f>
        <v>0</v>
      </c>
      <c r="AC43" s="46">
        <f>IF(Precipitaciones!AB344&lt;2.5,0,IF(Precipitaciones!AB344&gt;60,60,Precipitaciones!AB344))</f>
        <v>0</v>
      </c>
      <c r="AD43" s="46">
        <f>IF(Precipitaciones!AC344&lt;2.5,0,IF(Precipitaciones!AC344&gt;60,60,Precipitaciones!AC344))</f>
        <v>0</v>
      </c>
      <c r="AE43" s="46">
        <f>IF(Precipitaciones!AD344&lt;2.5,0,IF(Precipitaciones!AD344&gt;60,60,Precipitaciones!AD344))</f>
        <v>11.6</v>
      </c>
      <c r="AF43" s="46">
        <f>IF(Precipitaciones!AE344&lt;2.5,0,IF(Precipitaciones!AE344&gt;60,60,Precipitaciones!AE344))</f>
        <v>0</v>
      </c>
      <c r="AG43" s="46">
        <f>IF(Precipitaciones!AF344&lt;2.5,0,IF(Precipitaciones!AF344&gt;60,60,Precipitaciones!AF344))</f>
        <v>0</v>
      </c>
      <c r="AH43" s="46">
        <f>IF(Precipitaciones!AG344&lt;2.5,0,IF(Precipitaciones!AG344&gt;60,60,Precipitaciones!AG344))</f>
        <v>7</v>
      </c>
      <c r="AI43" s="46">
        <f>IF(Precipitaciones!AH344&lt;2.5,0,IF(Precipitaciones!AH344&gt;60,60,Precipitaciones!AH344))</f>
        <v>0</v>
      </c>
      <c r="AJ43" s="46">
        <f>IF(Precipitaciones!AI344&lt;2.5,0,IF(Precipitaciones!AI344&gt;60,60,Precipitaciones!AI344))</f>
        <v>20</v>
      </c>
      <c r="AK43" s="46">
        <f>IF(Precipitaciones!AJ344&lt;2.5,0,IF(Precipitaciones!AJ344&gt;60,60,Precipitaciones!AJ344))</f>
        <v>0</v>
      </c>
      <c r="AL43" s="46">
        <f>IF(Precipitaciones!AK344&lt;2.5,0,IF(Precipitaciones!AK344&gt;60,60,Precipitaciones!AK344))</f>
        <v>0</v>
      </c>
      <c r="AM43" s="46">
        <f>IF(Precipitaciones!AL344&lt;2.5,0,IF(Precipitaciones!AL344&gt;60,60,Precipitaciones!AL344))</f>
        <v>0</v>
      </c>
      <c r="AN43" s="46">
        <f>IF(Precipitaciones!AM344&lt;2.5,0,IF(Precipitaciones!AM344&gt;60,60,Precipitaciones!AM344))</f>
        <v>7.5</v>
      </c>
      <c r="AO43" s="46">
        <f>IF(Precipitaciones!AN344&lt;2.5,0,IF(Precipitaciones!AN344&gt;60,60,Precipitaciones!AN344))</f>
        <v>2.8</v>
      </c>
      <c r="AP43" s="46">
        <f>IF(Precipitaciones!AO344&lt;2.5,0,IF(Precipitaciones!AO344&gt;60,60,Precipitaciones!AO344))</f>
        <v>0</v>
      </c>
      <c r="AQ43" s="46">
        <f>IF(Precipitaciones!AP344&lt;2.5,0,IF(Precipitaciones!AP344&gt;60,60,Precipitaciones!AP344))</f>
        <v>0</v>
      </c>
      <c r="AR43" s="46">
        <f>IF(Precipitaciones!AQ344&lt;2.5,0,IF(Precipitaciones!AQ344&gt;60,60,Precipitaciones!AQ344))</f>
        <v>0</v>
      </c>
      <c r="AS43" s="46">
        <f>IF(Precipitaciones!AR344&lt;2.5,0,IF(Precipitaciones!AR344&gt;60,60,Precipitaciones!AR344))</f>
        <v>0</v>
      </c>
      <c r="AT43" s="46">
        <f>IF(Precipitaciones!AS344&lt;2.5,0,IF(Precipitaciones!AS344&gt;60,60,Precipitaciones!AS344))</f>
        <v>0</v>
      </c>
      <c r="AU43" s="46">
        <f>IF(Precipitaciones!AT344&lt;2.5,0,IF(Precipitaciones!AT344&gt;60,60,Precipitaciones!AT344))</f>
        <v>18.399999999999999</v>
      </c>
      <c r="AV43" s="46">
        <f>IF(Precipitaciones!AU344&lt;2.5,0,IF(Precipitaciones!AU344&gt;60,60,Precipitaciones!AU344))</f>
        <v>0</v>
      </c>
      <c r="AW43" s="46">
        <f>IF(Precipitaciones!AV344&lt;2.5,0,IF(Precipitaciones!AV344&gt;60,60,Precipitaciones!AV344))</f>
        <v>9.8000000000000007</v>
      </c>
      <c r="AX43" s="46">
        <f>IF(Precipitaciones!AW344&lt;2.5,0,IF(Precipitaciones!AW344&gt;60,60,Precipitaciones!AW344))</f>
        <v>3.6</v>
      </c>
      <c r="AY43" s="46">
        <f>IF(Precipitaciones!AX344&lt;2.5,0,IF(Precipitaciones!AX344&gt;60,60,Precipitaciones!AX344))</f>
        <v>0</v>
      </c>
      <c r="AZ43" s="46">
        <f>IF(Precipitaciones!AY344&lt;2.5,0,IF(Precipitaciones!AY344&gt;60,60,Precipitaciones!AY344))</f>
        <v>0</v>
      </c>
    </row>
    <row r="44" spans="1:52" ht="15">
      <c r="A44" s="21">
        <v>40886</v>
      </c>
      <c r="B44">
        <v>175</v>
      </c>
      <c r="C44">
        <v>38</v>
      </c>
      <c r="D44" s="21">
        <v>40886</v>
      </c>
      <c r="E44" s="46">
        <f>IF(Precipitaciones!D345&lt;2.5,0,IF(Precipitaciones!D345&gt;60,60,Precipitaciones!D345))</f>
        <v>0</v>
      </c>
      <c r="F44" s="46">
        <f>IF(Precipitaciones!E345&lt;2.5,0,IF(Precipitaciones!E345&gt;60,60,Precipitaciones!E345))</f>
        <v>0</v>
      </c>
      <c r="G44" s="46">
        <f>IF(Precipitaciones!F345&lt;2.5,0,IF(Precipitaciones!F345&gt;60,60,Precipitaciones!F345))</f>
        <v>6.5</v>
      </c>
      <c r="H44" s="46">
        <f>IF(Precipitaciones!G345&lt;2.5,0,IF(Precipitaciones!G345&gt;60,60,Precipitaciones!G345))</f>
        <v>0</v>
      </c>
      <c r="I44" s="46">
        <f>IF(Precipitaciones!H345&lt;2.5,0,IF(Precipitaciones!H345&gt;60,60,Precipitaciones!H345))</f>
        <v>0</v>
      </c>
      <c r="J44" s="46">
        <f>IF(Precipitaciones!I345&lt;2.5,0,IF(Precipitaciones!I345&gt;60,60,Precipitaciones!I345))</f>
        <v>0</v>
      </c>
      <c r="K44" s="46">
        <f>IF(Precipitaciones!J345&lt;2.5,0,IF(Precipitaciones!J345&gt;60,60,Precipitaciones!J345))</f>
        <v>6</v>
      </c>
      <c r="L44" s="46">
        <f>IF(Precipitaciones!K345&lt;2.5,0,IF(Precipitaciones!K345&gt;60,60,Precipitaciones!K345))</f>
        <v>0</v>
      </c>
      <c r="M44" s="46">
        <f>IF(Precipitaciones!L345&lt;2.5,0,IF(Precipitaciones!L345&gt;60,60,Precipitaciones!L345))</f>
        <v>0</v>
      </c>
      <c r="N44" s="46">
        <f>IF(Precipitaciones!M345&lt;2.5,0,IF(Precipitaciones!M345&gt;60,60,Precipitaciones!M345))</f>
        <v>6.3</v>
      </c>
      <c r="O44" s="46">
        <f>IF(Precipitaciones!N345&lt;2.5,0,IF(Precipitaciones!N345&gt;60,60,Precipitaciones!N345))</f>
        <v>0</v>
      </c>
      <c r="P44" s="46">
        <f>IF(Precipitaciones!O345&lt;2.5,0,IF(Precipitaciones!O345&gt;60,60,Precipitaciones!O345))</f>
        <v>11.8</v>
      </c>
      <c r="Q44" s="46">
        <f>IF(Precipitaciones!P345&lt;2.5,0,IF(Precipitaciones!P345&gt;60,60,Precipitaciones!P345))</f>
        <v>0</v>
      </c>
      <c r="R44" s="46">
        <f>IF(Precipitaciones!Q345&lt;2.5,0,IF(Precipitaciones!Q345&gt;60,60,Precipitaciones!Q345))</f>
        <v>0</v>
      </c>
      <c r="S44" s="46">
        <f>IF(Precipitaciones!R345&lt;2.5,0,IF(Precipitaciones!R345&gt;60,60,Precipitaciones!R345))</f>
        <v>0</v>
      </c>
      <c r="T44" s="46">
        <f>IF(Precipitaciones!S345&lt;2.5,0,IF(Precipitaciones!S345&gt;60,60,Precipitaciones!S345))</f>
        <v>0</v>
      </c>
      <c r="U44" s="46">
        <f>IF(Precipitaciones!T345&lt;2.5,0,IF(Precipitaciones!T345&gt;60,60,Precipitaciones!T345))</f>
        <v>14.910195831499999</v>
      </c>
      <c r="V44" s="46">
        <f>IF(Precipitaciones!U345&lt;2.5,0,IF(Precipitaciones!U345&gt;60,60,Precipitaciones!U345))</f>
        <v>0</v>
      </c>
      <c r="W44" s="46">
        <f>IF(Precipitaciones!V345&lt;2.5,0,IF(Precipitaciones!V345&gt;60,60,Precipitaciones!V345))</f>
        <v>0</v>
      </c>
      <c r="X44" s="46">
        <f>IF(Precipitaciones!W345&lt;2.5,0,IF(Precipitaciones!W345&gt;60,60,Precipitaciones!W345))</f>
        <v>0</v>
      </c>
      <c r="Y44" s="46">
        <f>IF(Precipitaciones!X345&lt;2.5,0,IF(Precipitaciones!X345&gt;60,60,Precipitaciones!X345))</f>
        <v>5.4</v>
      </c>
      <c r="Z44" s="46">
        <f>IF(Precipitaciones!Y345&lt;2.5,0,IF(Precipitaciones!Y345&gt;60,60,Precipitaciones!Y345))</f>
        <v>8.0922769802000012</v>
      </c>
      <c r="AA44" s="46">
        <f>IF(Precipitaciones!Z345&lt;2.5,0,IF(Precipitaciones!Z345&gt;60,60,Precipitaciones!Z345))</f>
        <v>3.5</v>
      </c>
      <c r="AB44" s="46">
        <f>IF(Precipitaciones!AA345&lt;2.5,0,IF(Precipitaciones!AA345&gt;60,60,Precipitaciones!AA345))</f>
        <v>0</v>
      </c>
      <c r="AC44" s="46">
        <f>IF(Precipitaciones!AB345&lt;2.5,0,IF(Precipitaciones!AB345&gt;60,60,Precipitaciones!AB345))</f>
        <v>0</v>
      </c>
      <c r="AD44" s="46">
        <f>IF(Precipitaciones!AC345&lt;2.5,0,IF(Precipitaciones!AC345&gt;60,60,Precipitaciones!AC345))</f>
        <v>0</v>
      </c>
      <c r="AE44" s="46">
        <f>IF(Precipitaciones!AD345&lt;2.5,0,IF(Precipitaciones!AD345&gt;60,60,Precipitaciones!AD345))</f>
        <v>0</v>
      </c>
      <c r="AF44" s="46">
        <f>IF(Precipitaciones!AE345&lt;2.5,0,IF(Precipitaciones!AE345&gt;60,60,Precipitaciones!AE345))</f>
        <v>0</v>
      </c>
      <c r="AG44" s="46">
        <f>IF(Precipitaciones!AF345&lt;2.5,0,IF(Precipitaciones!AF345&gt;60,60,Precipitaciones!AF345))</f>
        <v>0</v>
      </c>
      <c r="AH44" s="46">
        <f>IF(Precipitaciones!AG345&lt;2.5,0,IF(Precipitaciones!AG345&gt;60,60,Precipitaciones!AG345))</f>
        <v>0</v>
      </c>
      <c r="AI44" s="46">
        <f>IF(Precipitaciones!AH345&lt;2.5,0,IF(Precipitaciones!AH345&gt;60,60,Precipitaciones!AH345))</f>
        <v>0</v>
      </c>
      <c r="AJ44" s="46">
        <f>IF(Precipitaciones!AI345&lt;2.5,0,IF(Precipitaciones!AI345&gt;60,60,Precipitaciones!AI345))</f>
        <v>0</v>
      </c>
      <c r="AK44" s="46">
        <f>IF(Precipitaciones!AJ345&lt;2.5,0,IF(Precipitaciones!AJ345&gt;60,60,Precipitaciones!AJ345))</f>
        <v>0</v>
      </c>
      <c r="AL44" s="46">
        <f>IF(Precipitaciones!AK345&lt;2.5,0,IF(Precipitaciones!AK345&gt;60,60,Precipitaciones!AK345))</f>
        <v>3.7</v>
      </c>
      <c r="AM44" s="46">
        <f>IF(Precipitaciones!AL345&lt;2.5,0,IF(Precipitaciones!AL345&gt;60,60,Precipitaciones!AL345))</f>
        <v>0</v>
      </c>
      <c r="AN44" s="46">
        <f>IF(Precipitaciones!AM345&lt;2.5,0,IF(Precipitaciones!AM345&gt;60,60,Precipitaciones!AM345))</f>
        <v>9</v>
      </c>
      <c r="AO44" s="46">
        <f>IF(Precipitaciones!AN345&lt;2.5,0,IF(Precipitaciones!AN345&gt;60,60,Precipitaciones!AN345))</f>
        <v>0</v>
      </c>
      <c r="AP44" s="46">
        <f>IF(Precipitaciones!AO345&lt;2.5,0,IF(Precipitaciones!AO345&gt;60,60,Precipitaciones!AO345))</f>
        <v>0</v>
      </c>
      <c r="AQ44" s="46">
        <f>IF(Precipitaciones!AP345&lt;2.5,0,IF(Precipitaciones!AP345&gt;60,60,Precipitaciones!AP345))</f>
        <v>0</v>
      </c>
      <c r="AR44" s="46">
        <f>IF(Precipitaciones!AQ345&lt;2.5,0,IF(Precipitaciones!AQ345&gt;60,60,Precipitaciones!AQ345))</f>
        <v>0</v>
      </c>
      <c r="AS44" s="46">
        <f>IF(Precipitaciones!AR345&lt;2.5,0,IF(Precipitaciones!AR345&gt;60,60,Precipitaciones!AR345))</f>
        <v>3.4</v>
      </c>
      <c r="AT44" s="46">
        <f>IF(Precipitaciones!AS345&lt;2.5,0,IF(Precipitaciones!AS345&gt;60,60,Precipitaciones!AS345))</f>
        <v>0</v>
      </c>
      <c r="AU44" s="46">
        <f>IF(Precipitaciones!AT345&lt;2.5,0,IF(Precipitaciones!AT345&gt;60,60,Precipitaciones!AT345))</f>
        <v>0</v>
      </c>
      <c r="AV44" s="46">
        <f>IF(Precipitaciones!AU345&lt;2.5,0,IF(Precipitaciones!AU345&gt;60,60,Precipitaciones!AU345))</f>
        <v>5.3</v>
      </c>
      <c r="AW44" s="46">
        <f>IF(Precipitaciones!AV345&lt;2.5,0,IF(Precipitaciones!AV345&gt;60,60,Precipitaciones!AV345))</f>
        <v>8.3000000000000007</v>
      </c>
      <c r="AX44" s="46">
        <f>IF(Precipitaciones!AW345&lt;2.5,0,IF(Precipitaciones!AW345&gt;60,60,Precipitaciones!AW345))</f>
        <v>0</v>
      </c>
      <c r="AY44" s="46">
        <f>IF(Precipitaciones!AX345&lt;2.5,0,IF(Precipitaciones!AX345&gt;60,60,Precipitaciones!AX345))</f>
        <v>10.9</v>
      </c>
      <c r="AZ44" s="46">
        <f>IF(Precipitaciones!AY345&lt;2.5,0,IF(Precipitaciones!AY345&gt;60,60,Precipitaciones!AY345))</f>
        <v>0</v>
      </c>
    </row>
    <row r="45" spans="1:52" ht="15">
      <c r="A45" s="21">
        <v>40887</v>
      </c>
      <c r="B45">
        <v>174</v>
      </c>
      <c r="C45">
        <v>39</v>
      </c>
      <c r="D45" s="21">
        <v>40887</v>
      </c>
      <c r="E45" s="46">
        <f>IF(Precipitaciones!D346&lt;2.5,0,IF(Precipitaciones!D346&gt;60,60,Precipitaciones!D346))</f>
        <v>7.5</v>
      </c>
      <c r="F45" s="46">
        <f>IF(Precipitaciones!E346&lt;2.5,0,IF(Precipitaciones!E346&gt;60,60,Precipitaciones!E346))</f>
        <v>0</v>
      </c>
      <c r="G45" s="46">
        <f>IF(Precipitaciones!F346&lt;2.5,0,IF(Precipitaciones!F346&gt;60,60,Precipitaciones!F346))</f>
        <v>0</v>
      </c>
      <c r="H45" s="46">
        <f>IF(Precipitaciones!G346&lt;2.5,0,IF(Precipitaciones!G346&gt;60,60,Precipitaciones!G346))</f>
        <v>15.6</v>
      </c>
      <c r="I45" s="46">
        <f>IF(Precipitaciones!H346&lt;2.5,0,IF(Precipitaciones!H346&gt;60,60,Precipitaciones!H346))</f>
        <v>0</v>
      </c>
      <c r="J45" s="46">
        <f>IF(Precipitaciones!I346&lt;2.5,0,IF(Precipitaciones!I346&gt;60,60,Precipitaciones!I346))</f>
        <v>0</v>
      </c>
      <c r="K45" s="46">
        <f>IF(Precipitaciones!J346&lt;2.5,0,IF(Precipitaciones!J346&gt;60,60,Precipitaciones!J346))</f>
        <v>0</v>
      </c>
      <c r="L45" s="46">
        <f>IF(Precipitaciones!K346&lt;2.5,0,IF(Precipitaciones!K346&gt;60,60,Precipitaciones!K346))</f>
        <v>3.5</v>
      </c>
      <c r="M45" s="46">
        <f>IF(Precipitaciones!L346&lt;2.5,0,IF(Precipitaciones!L346&gt;60,60,Precipitaciones!L346))</f>
        <v>8.6999999999999993</v>
      </c>
      <c r="N45" s="46">
        <f>IF(Precipitaciones!M346&lt;2.5,0,IF(Precipitaciones!M346&gt;60,60,Precipitaciones!M346))</f>
        <v>0</v>
      </c>
      <c r="O45" s="46">
        <f>IF(Precipitaciones!N346&lt;2.5,0,IF(Precipitaciones!N346&gt;60,60,Precipitaciones!N346))</f>
        <v>12.8</v>
      </c>
      <c r="P45" s="46">
        <f>IF(Precipitaciones!O346&lt;2.5,0,IF(Precipitaciones!O346&gt;60,60,Precipitaciones!O346))</f>
        <v>19.5</v>
      </c>
      <c r="Q45" s="46">
        <f>IF(Precipitaciones!P346&lt;2.5,0,IF(Precipitaciones!P346&gt;60,60,Precipitaciones!P346))</f>
        <v>0</v>
      </c>
      <c r="R45" s="46">
        <f>IF(Precipitaciones!Q346&lt;2.5,0,IF(Precipitaciones!Q346&gt;60,60,Precipitaciones!Q346))</f>
        <v>0</v>
      </c>
      <c r="S45" s="46">
        <f>IF(Precipitaciones!R346&lt;2.5,0,IF(Precipitaciones!R346&gt;60,60,Precipitaciones!R346))</f>
        <v>0</v>
      </c>
      <c r="T45" s="46">
        <f>IF(Precipitaciones!S346&lt;2.5,0,IF(Precipitaciones!S346&gt;60,60,Precipitaciones!S346))</f>
        <v>0</v>
      </c>
      <c r="U45" s="46">
        <f>IF(Precipitaciones!T346&lt;2.5,0,IF(Precipitaciones!T346&gt;60,60,Precipitaciones!T346))</f>
        <v>0</v>
      </c>
      <c r="V45" s="46">
        <f>IF(Precipitaciones!U346&lt;2.5,0,IF(Precipitaciones!U346&gt;60,60,Precipitaciones!U346))</f>
        <v>0</v>
      </c>
      <c r="W45" s="46">
        <f>IF(Precipitaciones!V346&lt;2.5,0,IF(Precipitaciones!V346&gt;60,60,Precipitaciones!V346))</f>
        <v>0</v>
      </c>
      <c r="X45" s="46">
        <f>IF(Precipitaciones!W346&lt;2.5,0,IF(Precipitaciones!W346&gt;60,60,Precipitaciones!W346))</f>
        <v>0</v>
      </c>
      <c r="Y45" s="46">
        <f>IF(Precipitaciones!X346&lt;2.5,0,IF(Precipitaciones!X346&gt;60,60,Precipitaciones!X346))</f>
        <v>0</v>
      </c>
      <c r="Z45" s="46">
        <f>IF(Precipitaciones!Y346&lt;2.5,0,IF(Precipitaciones!Y346&gt;60,60,Precipitaciones!Y346))</f>
        <v>7.1298096819999994</v>
      </c>
      <c r="AA45" s="46">
        <f>IF(Precipitaciones!Z346&lt;2.5,0,IF(Precipitaciones!Z346&gt;60,60,Precipitaciones!Z346))</f>
        <v>0</v>
      </c>
      <c r="AB45" s="46">
        <f>IF(Precipitaciones!AA346&lt;2.5,0,IF(Precipitaciones!AA346&gt;60,60,Precipitaciones!AA346))</f>
        <v>0</v>
      </c>
      <c r="AC45" s="46">
        <f>IF(Precipitaciones!AB346&lt;2.5,0,IF(Precipitaciones!AB346&gt;60,60,Precipitaciones!AB346))</f>
        <v>0</v>
      </c>
      <c r="AD45" s="46">
        <f>IF(Precipitaciones!AC346&lt;2.5,0,IF(Precipitaciones!AC346&gt;60,60,Precipitaciones!AC346))</f>
        <v>0</v>
      </c>
      <c r="AE45" s="46">
        <f>IF(Precipitaciones!AD346&lt;2.5,0,IF(Precipitaciones!AD346&gt;60,60,Precipitaciones!AD346))</f>
        <v>0</v>
      </c>
      <c r="AF45" s="46">
        <f>IF(Precipitaciones!AE346&lt;2.5,0,IF(Precipitaciones!AE346&gt;60,60,Precipitaciones!AE346))</f>
        <v>0</v>
      </c>
      <c r="AG45" s="46">
        <f>IF(Precipitaciones!AF346&lt;2.5,0,IF(Precipitaciones!AF346&gt;60,60,Precipitaciones!AF346))</f>
        <v>0</v>
      </c>
      <c r="AH45" s="46">
        <f>IF(Precipitaciones!AG346&lt;2.5,0,IF(Precipitaciones!AG346&gt;60,60,Precipitaciones!AG346))</f>
        <v>0</v>
      </c>
      <c r="AI45" s="46">
        <f>IF(Precipitaciones!AH346&lt;2.5,0,IF(Precipitaciones!AH346&gt;60,60,Precipitaciones!AH346))</f>
        <v>23.9</v>
      </c>
      <c r="AJ45" s="46">
        <f>IF(Precipitaciones!AI346&lt;2.5,0,IF(Precipitaciones!AI346&gt;60,60,Precipitaciones!AI346))</f>
        <v>0</v>
      </c>
      <c r="AK45" s="46">
        <f>IF(Precipitaciones!AJ346&lt;2.5,0,IF(Precipitaciones!AJ346&gt;60,60,Precipitaciones!AJ346))</f>
        <v>0</v>
      </c>
      <c r="AL45" s="46">
        <f>IF(Precipitaciones!AK346&lt;2.5,0,IF(Precipitaciones!AK346&gt;60,60,Precipitaciones!AK346))</f>
        <v>0</v>
      </c>
      <c r="AM45" s="46">
        <f>IF(Precipitaciones!AL346&lt;2.5,0,IF(Precipitaciones!AL346&gt;60,60,Precipitaciones!AL346))</f>
        <v>0</v>
      </c>
      <c r="AN45" s="46">
        <f>IF(Precipitaciones!AM346&lt;2.5,0,IF(Precipitaciones!AM346&gt;60,60,Precipitaciones!AM346))</f>
        <v>0</v>
      </c>
      <c r="AO45" s="46">
        <f>IF(Precipitaciones!AN346&lt;2.5,0,IF(Precipitaciones!AN346&gt;60,60,Precipitaciones!AN346))</f>
        <v>5.9</v>
      </c>
      <c r="AP45" s="46">
        <f>IF(Precipitaciones!AO346&lt;2.5,0,IF(Precipitaciones!AO346&gt;60,60,Precipitaciones!AO346))</f>
        <v>0</v>
      </c>
      <c r="AQ45" s="46">
        <f>IF(Precipitaciones!AP346&lt;2.5,0,IF(Precipitaciones!AP346&gt;60,60,Precipitaciones!AP346))</f>
        <v>0</v>
      </c>
      <c r="AR45" s="46">
        <f>IF(Precipitaciones!AQ346&lt;2.5,0,IF(Precipitaciones!AQ346&gt;60,60,Precipitaciones!AQ346))</f>
        <v>0</v>
      </c>
      <c r="AS45" s="46">
        <f>IF(Precipitaciones!AR346&lt;2.5,0,IF(Precipitaciones!AR346&gt;60,60,Precipitaciones!AR346))</f>
        <v>3.9</v>
      </c>
      <c r="AT45" s="46">
        <f>IF(Precipitaciones!AS346&lt;2.5,0,IF(Precipitaciones!AS346&gt;60,60,Precipitaciones!AS346))</f>
        <v>0</v>
      </c>
      <c r="AU45" s="46">
        <f>IF(Precipitaciones!AT346&lt;2.5,0,IF(Precipitaciones!AT346&gt;60,60,Precipitaciones!AT346))</f>
        <v>0</v>
      </c>
      <c r="AV45" s="46">
        <f>IF(Precipitaciones!AU346&lt;2.5,0,IF(Precipitaciones!AU346&gt;60,60,Precipitaciones!AU346))</f>
        <v>0</v>
      </c>
      <c r="AW45" s="46">
        <f>IF(Precipitaciones!AV346&lt;2.5,0,IF(Precipitaciones!AV346&gt;60,60,Precipitaciones!AV346))</f>
        <v>0</v>
      </c>
      <c r="AX45" s="46">
        <f>IF(Precipitaciones!AW346&lt;2.5,0,IF(Precipitaciones!AW346&gt;60,60,Precipitaciones!AW346))</f>
        <v>6.4</v>
      </c>
      <c r="AY45" s="46">
        <f>IF(Precipitaciones!AX346&lt;2.5,0,IF(Precipitaciones!AX346&gt;60,60,Precipitaciones!AX346))</f>
        <v>0</v>
      </c>
      <c r="AZ45" s="46">
        <f>IF(Precipitaciones!AY346&lt;2.5,0,IF(Precipitaciones!AY346&gt;60,60,Precipitaciones!AY346))</f>
        <v>0</v>
      </c>
    </row>
    <row r="46" spans="1:52" ht="15">
      <c r="A46" s="21">
        <v>40888</v>
      </c>
      <c r="B46">
        <v>173</v>
      </c>
      <c r="C46">
        <v>40</v>
      </c>
      <c r="D46" s="21">
        <v>40888</v>
      </c>
      <c r="E46" s="46">
        <f>IF(Precipitaciones!D347&lt;2.5,0,IF(Precipitaciones!D347&gt;60,60,Precipitaciones!D347))</f>
        <v>0</v>
      </c>
      <c r="F46" s="46">
        <f>IF(Precipitaciones!E347&lt;2.5,0,IF(Precipitaciones!E347&gt;60,60,Precipitaciones!E347))</f>
        <v>0</v>
      </c>
      <c r="G46" s="46">
        <f>IF(Precipitaciones!F347&lt;2.5,0,IF(Precipitaciones!F347&gt;60,60,Precipitaciones!F347))</f>
        <v>0</v>
      </c>
      <c r="H46" s="46">
        <f>IF(Precipitaciones!G347&lt;2.5,0,IF(Precipitaciones!G347&gt;60,60,Precipitaciones!G347))</f>
        <v>0</v>
      </c>
      <c r="I46" s="46">
        <f>IF(Precipitaciones!H347&lt;2.5,0,IF(Precipitaciones!H347&gt;60,60,Precipitaciones!H347))</f>
        <v>0</v>
      </c>
      <c r="J46" s="46">
        <f>IF(Precipitaciones!I347&lt;2.5,0,IF(Precipitaciones!I347&gt;60,60,Precipitaciones!I347))</f>
        <v>0</v>
      </c>
      <c r="K46" s="46">
        <f>IF(Precipitaciones!J347&lt;2.5,0,IF(Precipitaciones!J347&gt;60,60,Precipitaciones!J347))</f>
        <v>0</v>
      </c>
      <c r="L46" s="46">
        <f>IF(Precipitaciones!K347&lt;2.5,0,IF(Precipitaciones!K347&gt;60,60,Precipitaciones!K347))</f>
        <v>7.5</v>
      </c>
      <c r="M46" s="46">
        <f>IF(Precipitaciones!L347&lt;2.5,0,IF(Precipitaciones!L347&gt;60,60,Precipitaciones!L347))</f>
        <v>15</v>
      </c>
      <c r="N46" s="46">
        <f>IF(Precipitaciones!M347&lt;2.5,0,IF(Precipitaciones!M347&gt;60,60,Precipitaciones!M347))</f>
        <v>0</v>
      </c>
      <c r="O46" s="46">
        <f>IF(Precipitaciones!N347&lt;2.5,0,IF(Precipitaciones!N347&gt;60,60,Precipitaciones!N347))</f>
        <v>0</v>
      </c>
      <c r="P46" s="46">
        <f>IF(Precipitaciones!O347&lt;2.5,0,IF(Precipitaciones!O347&gt;60,60,Precipitaciones!O347))</f>
        <v>20</v>
      </c>
      <c r="Q46" s="46">
        <f>IF(Precipitaciones!P347&lt;2.5,0,IF(Precipitaciones!P347&gt;60,60,Precipitaciones!P347))</f>
        <v>0</v>
      </c>
      <c r="R46" s="46">
        <f>IF(Precipitaciones!Q347&lt;2.5,0,IF(Precipitaciones!Q347&gt;60,60,Precipitaciones!Q347))</f>
        <v>3.4</v>
      </c>
      <c r="S46" s="46">
        <f>IF(Precipitaciones!R347&lt;2.5,0,IF(Precipitaciones!R347&gt;60,60,Precipitaciones!R347))</f>
        <v>9.5</v>
      </c>
      <c r="T46" s="46">
        <f>IF(Precipitaciones!S347&lt;2.5,0,IF(Precipitaciones!S347&gt;60,60,Precipitaciones!S347))</f>
        <v>2.9210334090000001</v>
      </c>
      <c r="U46" s="46">
        <f>IF(Precipitaciones!T347&lt;2.5,0,IF(Precipitaciones!T347&gt;60,60,Precipitaciones!T347))</f>
        <v>0</v>
      </c>
      <c r="V46" s="46">
        <f>IF(Precipitaciones!U347&lt;2.5,0,IF(Precipitaciones!U347&gt;60,60,Precipitaciones!U347))</f>
        <v>0</v>
      </c>
      <c r="W46" s="46">
        <f>IF(Precipitaciones!V347&lt;2.5,0,IF(Precipitaciones!V347&gt;60,60,Precipitaciones!V347))</f>
        <v>0</v>
      </c>
      <c r="X46" s="46">
        <f>IF(Precipitaciones!W347&lt;2.5,0,IF(Precipitaciones!W347&gt;60,60,Precipitaciones!W347))</f>
        <v>0</v>
      </c>
      <c r="Y46" s="46">
        <f>IF(Precipitaciones!X347&lt;2.5,0,IF(Precipitaciones!X347&gt;60,60,Precipitaciones!X347))</f>
        <v>0</v>
      </c>
      <c r="Z46" s="46">
        <f>IF(Precipitaciones!Y347&lt;2.5,0,IF(Precipitaciones!Y347&gt;60,60,Precipitaciones!Y347))</f>
        <v>2.7195185048999999</v>
      </c>
      <c r="AA46" s="46">
        <f>IF(Precipitaciones!Z347&lt;2.5,0,IF(Precipitaciones!Z347&gt;60,60,Precipitaciones!Z347))</f>
        <v>11.5</v>
      </c>
      <c r="AB46" s="46">
        <f>IF(Precipitaciones!AA347&lt;2.5,0,IF(Precipitaciones!AA347&gt;60,60,Precipitaciones!AA347))</f>
        <v>0</v>
      </c>
      <c r="AC46" s="46">
        <f>IF(Precipitaciones!AB347&lt;2.5,0,IF(Precipitaciones!AB347&gt;60,60,Precipitaciones!AB347))</f>
        <v>0</v>
      </c>
      <c r="AD46" s="46">
        <f>IF(Precipitaciones!AC347&lt;2.5,0,IF(Precipitaciones!AC347&gt;60,60,Precipitaciones!AC347))</f>
        <v>0</v>
      </c>
      <c r="AE46" s="46">
        <f>IF(Precipitaciones!AD347&lt;2.5,0,IF(Precipitaciones!AD347&gt;60,60,Precipitaciones!AD347))</f>
        <v>0</v>
      </c>
      <c r="AF46" s="46">
        <f>IF(Precipitaciones!AE347&lt;2.5,0,IF(Precipitaciones!AE347&gt;60,60,Precipitaciones!AE347))</f>
        <v>0</v>
      </c>
      <c r="AG46" s="46">
        <f>IF(Precipitaciones!AF347&lt;2.5,0,IF(Precipitaciones!AF347&gt;60,60,Precipitaciones!AF347))</f>
        <v>2.6</v>
      </c>
      <c r="AH46" s="46">
        <f>IF(Precipitaciones!AG347&lt;2.5,0,IF(Precipitaciones!AG347&gt;60,60,Precipitaciones!AG347))</f>
        <v>17.5</v>
      </c>
      <c r="AI46" s="46">
        <f>IF(Precipitaciones!AH347&lt;2.5,0,IF(Precipitaciones!AH347&gt;60,60,Precipitaciones!AH347))</f>
        <v>4.4000000000000004</v>
      </c>
      <c r="AJ46" s="46">
        <f>IF(Precipitaciones!AI347&lt;2.5,0,IF(Precipitaciones!AI347&gt;60,60,Precipitaciones!AI347))</f>
        <v>0</v>
      </c>
      <c r="AK46" s="46">
        <f>IF(Precipitaciones!AJ347&lt;2.5,0,IF(Precipitaciones!AJ347&gt;60,60,Precipitaciones!AJ347))</f>
        <v>0</v>
      </c>
      <c r="AL46" s="46">
        <f>IF(Precipitaciones!AK347&lt;2.5,0,IF(Precipitaciones!AK347&gt;60,60,Precipitaciones!AK347))</f>
        <v>0</v>
      </c>
      <c r="AM46" s="46">
        <f>IF(Precipitaciones!AL347&lt;2.5,0,IF(Precipitaciones!AL347&gt;60,60,Precipitaciones!AL347))</f>
        <v>0</v>
      </c>
      <c r="AN46" s="46">
        <f>IF(Precipitaciones!AM347&lt;2.5,0,IF(Precipitaciones!AM347&gt;60,60,Precipitaciones!AM347))</f>
        <v>0</v>
      </c>
      <c r="AO46" s="46">
        <f>IF(Precipitaciones!AN347&lt;2.5,0,IF(Precipitaciones!AN347&gt;60,60,Precipitaciones!AN347))</f>
        <v>0</v>
      </c>
      <c r="AP46" s="46">
        <f>IF(Precipitaciones!AO347&lt;2.5,0,IF(Precipitaciones!AO347&gt;60,60,Precipitaciones!AO347))</f>
        <v>0</v>
      </c>
      <c r="AQ46" s="46">
        <f>IF(Precipitaciones!AP347&lt;2.5,0,IF(Precipitaciones!AP347&gt;60,60,Precipitaciones!AP347))</f>
        <v>0</v>
      </c>
      <c r="AR46" s="46">
        <f>IF(Precipitaciones!AQ347&lt;2.5,0,IF(Precipitaciones!AQ347&gt;60,60,Precipitaciones!AQ347))</f>
        <v>0</v>
      </c>
      <c r="AS46" s="46">
        <f>IF(Precipitaciones!AR347&lt;2.5,0,IF(Precipitaciones!AR347&gt;60,60,Precipitaciones!AR347))</f>
        <v>0</v>
      </c>
      <c r="AT46" s="46">
        <f>IF(Precipitaciones!AS347&lt;2.5,0,IF(Precipitaciones!AS347&gt;60,60,Precipitaciones!AS347))</f>
        <v>0</v>
      </c>
      <c r="AU46" s="46">
        <f>IF(Precipitaciones!AT347&lt;2.5,0,IF(Precipitaciones!AT347&gt;60,60,Precipitaciones!AT347))</f>
        <v>0</v>
      </c>
      <c r="AV46" s="46">
        <f>IF(Precipitaciones!AU347&lt;2.5,0,IF(Precipitaciones!AU347&gt;60,60,Precipitaciones!AU347))</f>
        <v>0</v>
      </c>
      <c r="AW46" s="46">
        <f>IF(Precipitaciones!AV347&lt;2.5,0,IF(Precipitaciones!AV347&gt;60,60,Precipitaciones!AV347))</f>
        <v>0</v>
      </c>
      <c r="AX46" s="46">
        <f>IF(Precipitaciones!AW347&lt;2.5,0,IF(Precipitaciones!AW347&gt;60,60,Precipitaciones!AW347))</f>
        <v>0</v>
      </c>
      <c r="AY46" s="46">
        <f>IF(Precipitaciones!AX347&lt;2.5,0,IF(Precipitaciones!AX347&gt;60,60,Precipitaciones!AX347))</f>
        <v>0</v>
      </c>
      <c r="AZ46" s="46">
        <f>IF(Precipitaciones!AY347&lt;2.5,0,IF(Precipitaciones!AY347&gt;60,60,Precipitaciones!AY347))</f>
        <v>3.2</v>
      </c>
    </row>
    <row r="47" spans="1:52" ht="15">
      <c r="A47" s="21">
        <v>40889</v>
      </c>
      <c r="B47">
        <v>172</v>
      </c>
      <c r="C47">
        <v>41</v>
      </c>
      <c r="D47" s="21">
        <v>40889</v>
      </c>
      <c r="E47" s="46">
        <f>IF(Precipitaciones!D348&lt;2.5,0,IF(Precipitaciones!D348&gt;60,60,Precipitaciones!D348))</f>
        <v>4</v>
      </c>
      <c r="F47" s="46">
        <f>IF(Precipitaciones!E348&lt;2.5,0,IF(Precipitaciones!E348&gt;60,60,Precipitaciones!E348))</f>
        <v>4.5</v>
      </c>
      <c r="G47" s="46">
        <f>IF(Precipitaciones!F348&lt;2.5,0,IF(Precipitaciones!F348&gt;60,60,Precipitaciones!F348))</f>
        <v>0</v>
      </c>
      <c r="H47" s="46">
        <f>IF(Precipitaciones!G348&lt;2.5,0,IF(Precipitaciones!G348&gt;60,60,Precipitaciones!G348))</f>
        <v>0</v>
      </c>
      <c r="I47" s="46">
        <f>IF(Precipitaciones!H348&lt;2.5,0,IF(Precipitaciones!H348&gt;60,60,Precipitaciones!H348))</f>
        <v>0</v>
      </c>
      <c r="J47" s="46">
        <f>IF(Precipitaciones!I348&lt;2.5,0,IF(Precipitaciones!I348&gt;60,60,Precipitaciones!I348))</f>
        <v>0</v>
      </c>
      <c r="K47" s="46">
        <f>IF(Precipitaciones!J348&lt;2.5,0,IF(Precipitaciones!J348&gt;60,60,Precipitaciones!J348))</f>
        <v>0</v>
      </c>
      <c r="L47" s="46">
        <f>IF(Precipitaciones!K348&lt;2.5,0,IF(Precipitaciones!K348&gt;60,60,Precipitaciones!K348))</f>
        <v>0</v>
      </c>
      <c r="M47" s="46">
        <f>IF(Precipitaciones!L348&lt;2.5,0,IF(Precipitaciones!L348&gt;60,60,Precipitaciones!L348))</f>
        <v>15.2</v>
      </c>
      <c r="N47" s="46">
        <f>IF(Precipitaciones!M348&lt;2.5,0,IF(Precipitaciones!M348&gt;60,60,Precipitaciones!M348))</f>
        <v>0</v>
      </c>
      <c r="O47" s="46">
        <f>IF(Precipitaciones!N348&lt;2.5,0,IF(Precipitaciones!N348&gt;60,60,Precipitaciones!N348))</f>
        <v>0</v>
      </c>
      <c r="P47" s="46">
        <f>IF(Precipitaciones!O348&lt;2.5,0,IF(Precipitaciones!O348&gt;60,60,Precipitaciones!O348))</f>
        <v>13.2</v>
      </c>
      <c r="Q47" s="46">
        <f>IF(Precipitaciones!P348&lt;2.5,0,IF(Precipitaciones!P348&gt;60,60,Precipitaciones!P348))</f>
        <v>0</v>
      </c>
      <c r="R47" s="46">
        <f>IF(Precipitaciones!Q348&lt;2.5,0,IF(Precipitaciones!Q348&gt;60,60,Precipitaciones!Q348))</f>
        <v>3</v>
      </c>
      <c r="S47" s="46">
        <f>IF(Precipitaciones!R348&lt;2.5,0,IF(Precipitaciones!R348&gt;60,60,Precipitaciones!R348))</f>
        <v>0</v>
      </c>
      <c r="T47" s="46">
        <f>IF(Precipitaciones!S348&lt;2.5,0,IF(Precipitaciones!S348&gt;60,60,Precipitaciones!S348))</f>
        <v>20.277576340900001</v>
      </c>
      <c r="U47" s="46">
        <f>IF(Precipitaciones!T348&lt;2.5,0,IF(Precipitaciones!T348&gt;60,60,Precipitaciones!T348))</f>
        <v>15.1750213297</v>
      </c>
      <c r="V47" s="46">
        <f>IF(Precipitaciones!U348&lt;2.5,0,IF(Precipitaciones!U348&gt;60,60,Precipitaciones!U348))</f>
        <v>0</v>
      </c>
      <c r="W47" s="46">
        <f>IF(Precipitaciones!V348&lt;2.5,0,IF(Precipitaciones!V348&gt;60,60,Precipitaciones!V348))</f>
        <v>0</v>
      </c>
      <c r="X47" s="46">
        <f>IF(Precipitaciones!W348&lt;2.5,0,IF(Precipitaciones!W348&gt;60,60,Precipitaciones!W348))</f>
        <v>5.6</v>
      </c>
      <c r="Y47" s="46">
        <f>IF(Precipitaciones!X348&lt;2.5,0,IF(Precipitaciones!X348&gt;60,60,Precipitaciones!X348))</f>
        <v>5.4</v>
      </c>
      <c r="Z47" s="46">
        <f>IF(Precipitaciones!Y348&lt;2.5,0,IF(Precipitaciones!Y348&gt;60,60,Precipitaciones!Y348))</f>
        <v>0</v>
      </c>
      <c r="AA47" s="46">
        <f>IF(Precipitaciones!Z348&lt;2.5,0,IF(Precipitaciones!Z348&gt;60,60,Precipitaciones!Z348))</f>
        <v>26.3</v>
      </c>
      <c r="AB47" s="46">
        <f>IF(Precipitaciones!AA348&lt;2.5,0,IF(Precipitaciones!AA348&gt;60,60,Precipitaciones!AA348))</f>
        <v>0</v>
      </c>
      <c r="AC47" s="46">
        <f>IF(Precipitaciones!AB348&lt;2.5,0,IF(Precipitaciones!AB348&gt;60,60,Precipitaciones!AB348))</f>
        <v>0</v>
      </c>
      <c r="AD47" s="46">
        <f>IF(Precipitaciones!AC348&lt;2.5,0,IF(Precipitaciones!AC348&gt;60,60,Precipitaciones!AC348))</f>
        <v>0</v>
      </c>
      <c r="AE47" s="46">
        <f>IF(Precipitaciones!AD348&lt;2.5,0,IF(Precipitaciones!AD348&gt;60,60,Precipitaciones!AD348))</f>
        <v>0</v>
      </c>
      <c r="AF47" s="46">
        <f>IF(Precipitaciones!AE348&lt;2.5,0,IF(Precipitaciones!AE348&gt;60,60,Precipitaciones!AE348))</f>
        <v>0</v>
      </c>
      <c r="AG47" s="46">
        <f>IF(Precipitaciones!AF348&lt;2.5,0,IF(Precipitaciones!AF348&gt;60,60,Precipitaciones!AF348))</f>
        <v>0</v>
      </c>
      <c r="AH47" s="46">
        <f>IF(Precipitaciones!AG348&lt;2.5,0,IF(Precipitaciones!AG348&gt;60,60,Precipitaciones!AG348))</f>
        <v>3.2</v>
      </c>
      <c r="AI47" s="46">
        <f>IF(Precipitaciones!AH348&lt;2.5,0,IF(Precipitaciones!AH348&gt;60,60,Precipitaciones!AH348))</f>
        <v>6.8</v>
      </c>
      <c r="AJ47" s="46">
        <f>IF(Precipitaciones!AI348&lt;2.5,0,IF(Precipitaciones!AI348&gt;60,60,Precipitaciones!AI348))</f>
        <v>0</v>
      </c>
      <c r="AK47" s="46">
        <f>IF(Precipitaciones!AJ348&lt;2.5,0,IF(Precipitaciones!AJ348&gt;60,60,Precipitaciones!AJ348))</f>
        <v>5.6</v>
      </c>
      <c r="AL47" s="46">
        <f>IF(Precipitaciones!AK348&lt;2.5,0,IF(Precipitaciones!AK348&gt;60,60,Precipitaciones!AK348))</f>
        <v>0</v>
      </c>
      <c r="AM47" s="46">
        <f>IF(Precipitaciones!AL348&lt;2.5,0,IF(Precipitaciones!AL348&gt;60,60,Precipitaciones!AL348))</f>
        <v>0</v>
      </c>
      <c r="AN47" s="46">
        <f>IF(Precipitaciones!AM348&lt;2.5,0,IF(Precipitaciones!AM348&gt;60,60,Precipitaciones!AM348))</f>
        <v>0</v>
      </c>
      <c r="AO47" s="46">
        <f>IF(Precipitaciones!AN348&lt;2.5,0,IF(Precipitaciones!AN348&gt;60,60,Precipitaciones!AN348))</f>
        <v>0</v>
      </c>
      <c r="AP47" s="46">
        <f>IF(Precipitaciones!AO348&lt;2.5,0,IF(Precipitaciones!AO348&gt;60,60,Precipitaciones!AO348))</f>
        <v>0</v>
      </c>
      <c r="AQ47" s="46">
        <f>IF(Precipitaciones!AP348&lt;2.5,0,IF(Precipitaciones!AP348&gt;60,60,Precipitaciones!AP348))</f>
        <v>0</v>
      </c>
      <c r="AR47" s="46">
        <f>IF(Precipitaciones!AQ348&lt;2.5,0,IF(Precipitaciones!AQ348&gt;60,60,Precipitaciones!AQ348))</f>
        <v>31.7</v>
      </c>
      <c r="AS47" s="46">
        <f>IF(Precipitaciones!AR348&lt;2.5,0,IF(Precipitaciones!AR348&gt;60,60,Precipitaciones!AR348))</f>
        <v>27.8</v>
      </c>
      <c r="AT47" s="46">
        <f>IF(Precipitaciones!AS348&lt;2.5,0,IF(Precipitaciones!AS348&gt;60,60,Precipitaciones!AS348))</f>
        <v>0</v>
      </c>
      <c r="AU47" s="46">
        <f>IF(Precipitaciones!AT348&lt;2.5,0,IF(Precipitaciones!AT348&gt;60,60,Precipitaciones!AT348))</f>
        <v>0</v>
      </c>
      <c r="AV47" s="46">
        <f>IF(Precipitaciones!AU348&lt;2.5,0,IF(Precipitaciones!AU348&gt;60,60,Precipitaciones!AU348))</f>
        <v>0</v>
      </c>
      <c r="AW47" s="46">
        <f>IF(Precipitaciones!AV348&lt;2.5,0,IF(Precipitaciones!AV348&gt;60,60,Precipitaciones!AV348))</f>
        <v>0</v>
      </c>
      <c r="AX47" s="46">
        <f>IF(Precipitaciones!AW348&lt;2.5,0,IF(Precipitaciones!AW348&gt;60,60,Precipitaciones!AW348))</f>
        <v>0</v>
      </c>
      <c r="AY47" s="46">
        <f>IF(Precipitaciones!AX348&lt;2.5,0,IF(Precipitaciones!AX348&gt;60,60,Precipitaciones!AX348))</f>
        <v>0</v>
      </c>
      <c r="AZ47" s="46">
        <f>IF(Precipitaciones!AY348&lt;2.5,0,IF(Precipitaciones!AY348&gt;60,60,Precipitaciones!AY348))</f>
        <v>0</v>
      </c>
    </row>
    <row r="48" spans="1:52" ht="15">
      <c r="A48" s="21">
        <v>40890</v>
      </c>
      <c r="B48">
        <v>171</v>
      </c>
      <c r="C48">
        <v>42</v>
      </c>
      <c r="D48" s="21">
        <v>40890</v>
      </c>
      <c r="E48" s="46">
        <f>IF(Precipitaciones!D349&lt;2.5,0,IF(Precipitaciones!D349&gt;60,60,Precipitaciones!D349))</f>
        <v>9</v>
      </c>
      <c r="F48" s="46">
        <f>IF(Precipitaciones!E349&lt;2.5,0,IF(Precipitaciones!E349&gt;60,60,Precipitaciones!E349))</f>
        <v>0</v>
      </c>
      <c r="G48" s="46">
        <f>IF(Precipitaciones!F349&lt;2.5,0,IF(Precipitaciones!F349&gt;60,60,Precipitaciones!F349))</f>
        <v>0</v>
      </c>
      <c r="H48" s="46">
        <f>IF(Precipitaciones!G349&lt;2.5,0,IF(Precipitaciones!G349&gt;60,60,Precipitaciones!G349))</f>
        <v>0</v>
      </c>
      <c r="I48" s="46">
        <f>IF(Precipitaciones!H349&lt;2.5,0,IF(Precipitaciones!H349&gt;60,60,Precipitaciones!H349))</f>
        <v>0</v>
      </c>
      <c r="J48" s="46">
        <f>IF(Precipitaciones!I349&lt;2.5,0,IF(Precipitaciones!I349&gt;60,60,Precipitaciones!I349))</f>
        <v>14</v>
      </c>
      <c r="K48" s="46">
        <f>IF(Precipitaciones!J349&lt;2.5,0,IF(Precipitaciones!J349&gt;60,60,Precipitaciones!J349))</f>
        <v>0</v>
      </c>
      <c r="L48" s="46">
        <f>IF(Precipitaciones!K349&lt;2.5,0,IF(Precipitaciones!K349&gt;60,60,Precipitaciones!K349))</f>
        <v>0</v>
      </c>
      <c r="M48" s="46">
        <f>IF(Precipitaciones!L349&lt;2.5,0,IF(Precipitaciones!L349&gt;60,60,Precipitaciones!L349))</f>
        <v>5.8</v>
      </c>
      <c r="N48" s="46">
        <f>IF(Precipitaciones!M349&lt;2.5,0,IF(Precipitaciones!M349&gt;60,60,Precipitaciones!M349))</f>
        <v>0</v>
      </c>
      <c r="O48" s="46">
        <f>IF(Precipitaciones!N349&lt;2.5,0,IF(Precipitaciones!N349&gt;60,60,Precipitaciones!N349))</f>
        <v>0</v>
      </c>
      <c r="P48" s="46">
        <f>IF(Precipitaciones!O349&lt;2.5,0,IF(Precipitaciones!O349&gt;60,60,Precipitaciones!O349))</f>
        <v>6.3</v>
      </c>
      <c r="Q48" s="46">
        <f>IF(Precipitaciones!P349&lt;2.5,0,IF(Precipitaciones!P349&gt;60,60,Precipitaciones!P349))</f>
        <v>3.4</v>
      </c>
      <c r="R48" s="46">
        <f>IF(Precipitaciones!Q349&lt;2.5,0,IF(Precipitaciones!Q349&gt;60,60,Precipitaciones!Q349))</f>
        <v>6.2</v>
      </c>
      <c r="S48" s="46">
        <f>IF(Precipitaciones!R349&lt;2.5,0,IF(Precipitaciones!R349&gt;60,60,Precipitaciones!R349))</f>
        <v>3.8</v>
      </c>
      <c r="T48" s="46">
        <f>IF(Precipitaciones!S349&lt;2.5,0,IF(Precipitaciones!S349&gt;60,60,Precipitaciones!S349))</f>
        <v>0</v>
      </c>
      <c r="U48" s="46">
        <f>IF(Precipitaciones!T349&lt;2.5,0,IF(Precipitaciones!T349&gt;60,60,Precipitaciones!T349))</f>
        <v>0</v>
      </c>
      <c r="V48" s="46">
        <f>IF(Precipitaciones!U349&lt;2.5,0,IF(Precipitaciones!U349&gt;60,60,Precipitaciones!U349))</f>
        <v>0</v>
      </c>
      <c r="W48" s="46">
        <f>IF(Precipitaciones!V349&lt;2.5,0,IF(Precipitaciones!V349&gt;60,60,Precipitaciones!V349))</f>
        <v>0</v>
      </c>
      <c r="X48" s="46">
        <f>IF(Precipitaciones!W349&lt;2.5,0,IF(Precipitaciones!W349&gt;60,60,Precipitaciones!W349))</f>
        <v>0</v>
      </c>
      <c r="Y48" s="46">
        <f>IF(Precipitaciones!X349&lt;2.5,0,IF(Precipitaciones!X349&gt;60,60,Precipitaciones!X349))</f>
        <v>0</v>
      </c>
      <c r="Z48" s="46">
        <f>IF(Precipitaciones!Y349&lt;2.5,0,IF(Precipitaciones!Y349&gt;60,60,Precipitaciones!Y349))</f>
        <v>0</v>
      </c>
      <c r="AA48" s="46">
        <f>IF(Precipitaciones!Z349&lt;2.5,0,IF(Precipitaciones!Z349&gt;60,60,Precipitaciones!Z349))</f>
        <v>20.2</v>
      </c>
      <c r="AB48" s="46">
        <f>IF(Precipitaciones!AA349&lt;2.5,0,IF(Precipitaciones!AA349&gt;60,60,Precipitaciones!AA349))</f>
        <v>20.399999999999999</v>
      </c>
      <c r="AC48" s="46">
        <f>IF(Precipitaciones!AB349&lt;2.5,0,IF(Precipitaciones!AB349&gt;60,60,Precipitaciones!AB349))</f>
        <v>0</v>
      </c>
      <c r="AD48" s="46">
        <f>IF(Precipitaciones!AC349&lt;2.5,0,IF(Precipitaciones!AC349&gt;60,60,Precipitaciones!AC349))</f>
        <v>0</v>
      </c>
      <c r="AE48" s="46">
        <f>IF(Precipitaciones!AD349&lt;2.5,0,IF(Precipitaciones!AD349&gt;60,60,Precipitaciones!AD349))</f>
        <v>0</v>
      </c>
      <c r="AF48" s="46">
        <f>IF(Precipitaciones!AE349&lt;2.5,0,IF(Precipitaciones!AE349&gt;60,60,Precipitaciones!AE349))</f>
        <v>0</v>
      </c>
      <c r="AG48" s="46">
        <f>IF(Precipitaciones!AF349&lt;2.5,0,IF(Precipitaciones!AF349&gt;60,60,Precipitaciones!AF349))</f>
        <v>0</v>
      </c>
      <c r="AH48" s="46">
        <f>IF(Precipitaciones!AG349&lt;2.5,0,IF(Precipitaciones!AG349&gt;60,60,Precipitaciones!AG349))</f>
        <v>7</v>
      </c>
      <c r="AI48" s="46">
        <f>IF(Precipitaciones!AH349&lt;2.5,0,IF(Precipitaciones!AH349&gt;60,60,Precipitaciones!AH349))</f>
        <v>0</v>
      </c>
      <c r="AJ48" s="46">
        <f>IF(Precipitaciones!AI349&lt;2.5,0,IF(Precipitaciones!AI349&gt;60,60,Precipitaciones!AI349))</f>
        <v>0</v>
      </c>
      <c r="AK48" s="46">
        <f>IF(Precipitaciones!AJ349&lt;2.5,0,IF(Precipitaciones!AJ349&gt;60,60,Precipitaciones!AJ349))</f>
        <v>7</v>
      </c>
      <c r="AL48" s="46">
        <f>IF(Precipitaciones!AK349&lt;2.5,0,IF(Precipitaciones!AK349&gt;60,60,Precipitaciones!AK349))</f>
        <v>0</v>
      </c>
      <c r="AM48" s="46">
        <f>IF(Precipitaciones!AL349&lt;2.5,0,IF(Precipitaciones!AL349&gt;60,60,Precipitaciones!AL349))</f>
        <v>0</v>
      </c>
      <c r="AN48" s="46">
        <f>IF(Precipitaciones!AM349&lt;2.5,0,IF(Precipitaciones!AM349&gt;60,60,Precipitaciones!AM349))</f>
        <v>0</v>
      </c>
      <c r="AO48" s="46">
        <f>IF(Precipitaciones!AN349&lt;2.5,0,IF(Precipitaciones!AN349&gt;60,60,Precipitaciones!AN349))</f>
        <v>0</v>
      </c>
      <c r="AP48" s="46">
        <f>IF(Precipitaciones!AO349&lt;2.5,0,IF(Precipitaciones!AO349&gt;60,60,Precipitaciones!AO349))</f>
        <v>0</v>
      </c>
      <c r="AQ48" s="46">
        <f>IF(Precipitaciones!AP349&lt;2.5,0,IF(Precipitaciones!AP349&gt;60,60,Precipitaciones!AP349))</f>
        <v>0</v>
      </c>
      <c r="AR48" s="46">
        <f>IF(Precipitaciones!AQ349&lt;2.5,0,IF(Precipitaciones!AQ349&gt;60,60,Precipitaciones!AQ349))</f>
        <v>0</v>
      </c>
      <c r="AS48" s="46">
        <f>IF(Precipitaciones!AR349&lt;2.5,0,IF(Precipitaciones!AR349&gt;60,60,Precipitaciones!AR349))</f>
        <v>11.7</v>
      </c>
      <c r="AT48" s="46">
        <f>IF(Precipitaciones!AS349&lt;2.5,0,IF(Precipitaciones!AS349&gt;60,60,Precipitaciones!AS349))</f>
        <v>0</v>
      </c>
      <c r="AU48" s="46">
        <f>IF(Precipitaciones!AT349&lt;2.5,0,IF(Precipitaciones!AT349&gt;60,60,Precipitaciones!AT349))</f>
        <v>0</v>
      </c>
      <c r="AV48" s="46">
        <f>IF(Precipitaciones!AU349&lt;2.5,0,IF(Precipitaciones!AU349&gt;60,60,Precipitaciones!AU349))</f>
        <v>0</v>
      </c>
      <c r="AW48" s="46">
        <f>IF(Precipitaciones!AV349&lt;2.5,0,IF(Precipitaciones!AV349&gt;60,60,Precipitaciones!AV349))</f>
        <v>5.6</v>
      </c>
      <c r="AX48" s="46">
        <f>IF(Precipitaciones!AW349&lt;2.5,0,IF(Precipitaciones!AW349&gt;60,60,Precipitaciones!AW349))</f>
        <v>0</v>
      </c>
      <c r="AY48" s="46">
        <f>IF(Precipitaciones!AX349&lt;2.5,0,IF(Precipitaciones!AX349&gt;60,60,Precipitaciones!AX349))</f>
        <v>2.7</v>
      </c>
      <c r="AZ48" s="46">
        <f>IF(Precipitaciones!AY349&lt;2.5,0,IF(Precipitaciones!AY349&gt;60,60,Precipitaciones!AY349))</f>
        <v>6.4</v>
      </c>
    </row>
    <row r="49" spans="1:52" ht="15">
      <c r="A49" s="21">
        <v>40891</v>
      </c>
      <c r="B49">
        <v>170</v>
      </c>
      <c r="C49">
        <v>43</v>
      </c>
      <c r="D49" s="21">
        <v>40891</v>
      </c>
      <c r="E49" s="46">
        <f>IF(Precipitaciones!D350&lt;2.5,0,IF(Precipitaciones!D350&gt;60,60,Precipitaciones!D350))</f>
        <v>3.5</v>
      </c>
      <c r="F49" s="46">
        <f>IF(Precipitaciones!E350&lt;2.5,0,IF(Precipitaciones!E350&gt;60,60,Precipitaciones!E350))</f>
        <v>3</v>
      </c>
      <c r="G49" s="46">
        <f>IF(Precipitaciones!F350&lt;2.5,0,IF(Precipitaciones!F350&gt;60,60,Precipitaciones!F350))</f>
        <v>0</v>
      </c>
      <c r="H49" s="46">
        <f>IF(Precipitaciones!G350&lt;2.5,0,IF(Precipitaciones!G350&gt;60,60,Precipitaciones!G350))</f>
        <v>0</v>
      </c>
      <c r="I49" s="46">
        <f>IF(Precipitaciones!H350&lt;2.5,0,IF(Precipitaciones!H350&gt;60,60,Precipitaciones!H350))</f>
        <v>0</v>
      </c>
      <c r="J49" s="46">
        <f>IF(Precipitaciones!I350&lt;2.5,0,IF(Precipitaciones!I350&gt;60,60,Precipitaciones!I350))</f>
        <v>8</v>
      </c>
      <c r="K49" s="46">
        <f>IF(Precipitaciones!J350&lt;2.5,0,IF(Precipitaciones!J350&gt;60,60,Precipitaciones!J350))</f>
        <v>3</v>
      </c>
      <c r="L49" s="46">
        <f>IF(Precipitaciones!K350&lt;2.5,0,IF(Precipitaciones!K350&gt;60,60,Precipitaciones!K350))</f>
        <v>2.5</v>
      </c>
      <c r="M49" s="46">
        <f>IF(Precipitaciones!L350&lt;2.5,0,IF(Precipitaciones!L350&gt;60,60,Precipitaciones!L350))</f>
        <v>2.7</v>
      </c>
      <c r="N49" s="46">
        <f>IF(Precipitaciones!M350&lt;2.5,0,IF(Precipitaciones!M350&gt;60,60,Precipitaciones!M350))</f>
        <v>2.6</v>
      </c>
      <c r="O49" s="46">
        <f>IF(Precipitaciones!N350&lt;2.5,0,IF(Precipitaciones!N350&gt;60,60,Precipitaciones!N350))</f>
        <v>8.6</v>
      </c>
      <c r="P49" s="46">
        <f>IF(Precipitaciones!O350&lt;2.5,0,IF(Precipitaciones!O350&gt;60,60,Precipitaciones!O350))</f>
        <v>13.2</v>
      </c>
      <c r="Q49" s="46">
        <f>IF(Precipitaciones!P350&lt;2.5,0,IF(Precipitaciones!P350&gt;60,60,Precipitaciones!P350))</f>
        <v>0</v>
      </c>
      <c r="R49" s="46">
        <f>IF(Precipitaciones!Q350&lt;2.5,0,IF(Precipitaciones!Q350&gt;60,60,Precipitaciones!Q350))</f>
        <v>0</v>
      </c>
      <c r="S49" s="46">
        <f>IF(Precipitaciones!R350&lt;2.5,0,IF(Precipitaciones!R350&gt;60,60,Precipitaciones!R350))</f>
        <v>0</v>
      </c>
      <c r="T49" s="46">
        <f>IF(Precipitaciones!S350&lt;2.5,0,IF(Precipitaciones!S350&gt;60,60,Precipitaciones!S350))</f>
        <v>0</v>
      </c>
      <c r="U49" s="46">
        <f>IF(Precipitaciones!T350&lt;2.5,0,IF(Precipitaciones!T350&gt;60,60,Precipitaciones!T350))</f>
        <v>3.8063220160999998</v>
      </c>
      <c r="V49" s="46">
        <f>IF(Precipitaciones!U350&lt;2.5,0,IF(Precipitaciones!U350&gt;60,60,Precipitaciones!U350))</f>
        <v>8.5984463272999996</v>
      </c>
      <c r="W49" s="46">
        <f>IF(Precipitaciones!V350&lt;2.5,0,IF(Precipitaciones!V350&gt;60,60,Precipitaciones!V350))</f>
        <v>0</v>
      </c>
      <c r="X49" s="46">
        <f>IF(Precipitaciones!W350&lt;2.5,0,IF(Precipitaciones!W350&gt;60,60,Precipitaciones!W350))</f>
        <v>0</v>
      </c>
      <c r="Y49" s="46">
        <f>IF(Precipitaciones!X350&lt;2.5,0,IF(Precipitaciones!X350&gt;60,60,Precipitaciones!X350))</f>
        <v>0</v>
      </c>
      <c r="Z49" s="46">
        <f>IF(Precipitaciones!Y350&lt;2.5,0,IF(Precipitaciones!Y350&gt;60,60,Precipitaciones!Y350))</f>
        <v>0</v>
      </c>
      <c r="AA49" s="46">
        <f>IF(Precipitaciones!Z350&lt;2.5,0,IF(Precipitaciones!Z350&gt;60,60,Precipitaciones!Z350))</f>
        <v>5.7</v>
      </c>
      <c r="AB49" s="46">
        <f>IF(Precipitaciones!AA350&lt;2.5,0,IF(Precipitaciones!AA350&gt;60,60,Precipitaciones!AA350))</f>
        <v>10.3</v>
      </c>
      <c r="AC49" s="46">
        <f>IF(Precipitaciones!AB350&lt;2.5,0,IF(Precipitaciones!AB350&gt;60,60,Precipitaciones!AB350))</f>
        <v>0</v>
      </c>
      <c r="AD49" s="46">
        <f>IF(Precipitaciones!AC350&lt;2.5,0,IF(Precipitaciones!AC350&gt;60,60,Precipitaciones!AC350))</f>
        <v>0</v>
      </c>
      <c r="AE49" s="46">
        <f>IF(Precipitaciones!AD350&lt;2.5,0,IF(Precipitaciones!AD350&gt;60,60,Precipitaciones!AD350))</f>
        <v>0</v>
      </c>
      <c r="AF49" s="46">
        <f>IF(Precipitaciones!AE350&lt;2.5,0,IF(Precipitaciones!AE350&gt;60,60,Precipitaciones!AE350))</f>
        <v>0</v>
      </c>
      <c r="AG49" s="46">
        <f>IF(Precipitaciones!AF350&lt;2.5,0,IF(Precipitaciones!AF350&gt;60,60,Precipitaciones!AF350))</f>
        <v>0</v>
      </c>
      <c r="AH49" s="46">
        <f>IF(Precipitaciones!AG350&lt;2.5,0,IF(Precipitaciones!AG350&gt;60,60,Precipitaciones!AG350))</f>
        <v>7.5</v>
      </c>
      <c r="AI49" s="46">
        <f>IF(Precipitaciones!AH350&lt;2.5,0,IF(Precipitaciones!AH350&gt;60,60,Precipitaciones!AH350))</f>
        <v>6.2</v>
      </c>
      <c r="AJ49" s="46">
        <f>IF(Precipitaciones!AI350&lt;2.5,0,IF(Precipitaciones!AI350&gt;60,60,Precipitaciones!AI350))</f>
        <v>0</v>
      </c>
      <c r="AK49" s="46">
        <f>IF(Precipitaciones!AJ350&lt;2.5,0,IF(Precipitaciones!AJ350&gt;60,60,Precipitaciones!AJ350))</f>
        <v>0</v>
      </c>
      <c r="AL49" s="46">
        <f>IF(Precipitaciones!AK350&lt;2.5,0,IF(Precipitaciones!AK350&gt;60,60,Precipitaciones!AK350))</f>
        <v>0</v>
      </c>
      <c r="AM49" s="46">
        <f>IF(Precipitaciones!AL350&lt;2.5,0,IF(Precipitaciones!AL350&gt;60,60,Precipitaciones!AL350))</f>
        <v>0</v>
      </c>
      <c r="AN49" s="46">
        <f>IF(Precipitaciones!AM350&lt;2.5,0,IF(Precipitaciones!AM350&gt;60,60,Precipitaciones!AM350))</f>
        <v>0</v>
      </c>
      <c r="AO49" s="46">
        <f>IF(Precipitaciones!AN350&lt;2.5,0,IF(Precipitaciones!AN350&gt;60,60,Precipitaciones!AN350))</f>
        <v>0</v>
      </c>
      <c r="AP49" s="46">
        <f>IF(Precipitaciones!AO350&lt;2.5,0,IF(Precipitaciones!AO350&gt;60,60,Precipitaciones!AO350))</f>
        <v>0</v>
      </c>
      <c r="AQ49" s="46">
        <f>IF(Precipitaciones!AP350&lt;2.5,0,IF(Precipitaciones!AP350&gt;60,60,Precipitaciones!AP350))</f>
        <v>0</v>
      </c>
      <c r="AR49" s="46">
        <f>IF(Precipitaciones!AQ350&lt;2.5,0,IF(Precipitaciones!AQ350&gt;60,60,Precipitaciones!AQ350))</f>
        <v>0</v>
      </c>
      <c r="AS49" s="46">
        <f>IF(Precipitaciones!AR350&lt;2.5,0,IF(Precipitaciones!AR350&gt;60,60,Precipitaciones!AR350))</f>
        <v>15.1</v>
      </c>
      <c r="AT49" s="46">
        <f>IF(Precipitaciones!AS350&lt;2.5,0,IF(Precipitaciones!AS350&gt;60,60,Precipitaciones!AS350))</f>
        <v>0</v>
      </c>
      <c r="AU49" s="46">
        <f>IF(Precipitaciones!AT350&lt;2.5,0,IF(Precipitaciones!AT350&gt;60,60,Precipitaciones!AT350))</f>
        <v>0</v>
      </c>
      <c r="AV49" s="46">
        <f>IF(Precipitaciones!AU350&lt;2.5,0,IF(Precipitaciones!AU350&gt;60,60,Precipitaciones!AU350))</f>
        <v>0</v>
      </c>
      <c r="AW49" s="46">
        <f>IF(Precipitaciones!AV350&lt;2.5,0,IF(Precipitaciones!AV350&gt;60,60,Precipitaciones!AV350))</f>
        <v>6.2</v>
      </c>
      <c r="AX49" s="46">
        <f>IF(Precipitaciones!AW350&lt;2.5,0,IF(Precipitaciones!AW350&gt;60,60,Precipitaciones!AW350))</f>
        <v>0</v>
      </c>
      <c r="AY49" s="46">
        <f>IF(Precipitaciones!AX350&lt;2.5,0,IF(Precipitaciones!AX350&gt;60,60,Precipitaciones!AX350))</f>
        <v>0</v>
      </c>
      <c r="AZ49" s="46">
        <f>IF(Precipitaciones!AY350&lt;2.5,0,IF(Precipitaciones!AY350&gt;60,60,Precipitaciones!AY350))</f>
        <v>7.2</v>
      </c>
    </row>
    <row r="50" spans="1:52" ht="15">
      <c r="A50" s="21">
        <v>40892</v>
      </c>
      <c r="B50">
        <v>169</v>
      </c>
      <c r="C50">
        <v>44</v>
      </c>
      <c r="D50" s="21">
        <v>40892</v>
      </c>
      <c r="E50" s="46">
        <f>IF(Precipitaciones!D351&lt;2.5,0,IF(Precipitaciones!D351&gt;60,60,Precipitaciones!D351))</f>
        <v>2.5</v>
      </c>
      <c r="F50" s="46">
        <f>IF(Precipitaciones!E351&lt;2.5,0,IF(Precipitaciones!E351&gt;60,60,Precipitaciones!E351))</f>
        <v>11</v>
      </c>
      <c r="G50" s="46">
        <f>IF(Precipitaciones!F351&lt;2.5,0,IF(Precipitaciones!F351&gt;60,60,Precipitaciones!F351))</f>
        <v>0</v>
      </c>
      <c r="H50" s="46">
        <f>IF(Precipitaciones!G351&lt;2.5,0,IF(Precipitaciones!G351&gt;60,60,Precipitaciones!G351))</f>
        <v>0</v>
      </c>
      <c r="I50" s="46">
        <f>IF(Precipitaciones!H351&lt;2.5,0,IF(Precipitaciones!H351&gt;60,60,Precipitaciones!H351))</f>
        <v>0</v>
      </c>
      <c r="J50" s="46">
        <f>IF(Precipitaciones!I351&lt;2.5,0,IF(Precipitaciones!I351&gt;60,60,Precipitaciones!I351))</f>
        <v>4.5</v>
      </c>
      <c r="K50" s="46">
        <f>IF(Precipitaciones!J351&lt;2.5,0,IF(Precipitaciones!J351&gt;60,60,Precipitaciones!J351))</f>
        <v>16</v>
      </c>
      <c r="L50" s="46">
        <f>IF(Precipitaciones!K351&lt;2.5,0,IF(Precipitaciones!K351&gt;60,60,Precipitaciones!K351))</f>
        <v>0</v>
      </c>
      <c r="M50" s="46">
        <f>IF(Precipitaciones!L351&lt;2.5,0,IF(Precipitaciones!L351&gt;60,60,Precipitaciones!L351))</f>
        <v>2.5</v>
      </c>
      <c r="N50" s="46">
        <f>IF(Precipitaciones!M351&lt;2.5,0,IF(Precipitaciones!M351&gt;60,60,Precipitaciones!M351))</f>
        <v>0</v>
      </c>
      <c r="O50" s="46">
        <f>IF(Precipitaciones!N351&lt;2.5,0,IF(Precipitaciones!N351&gt;60,60,Precipitaciones!N351))</f>
        <v>0</v>
      </c>
      <c r="P50" s="46">
        <f>IF(Precipitaciones!O351&lt;2.5,0,IF(Precipitaciones!O351&gt;60,60,Precipitaciones!O351))</f>
        <v>2.5</v>
      </c>
      <c r="Q50" s="46">
        <f>IF(Precipitaciones!P351&lt;2.5,0,IF(Precipitaciones!P351&gt;60,60,Precipitaciones!P351))</f>
        <v>4</v>
      </c>
      <c r="R50" s="46">
        <f>IF(Precipitaciones!Q351&lt;2.5,0,IF(Precipitaciones!Q351&gt;60,60,Precipitaciones!Q351))</f>
        <v>0</v>
      </c>
      <c r="S50" s="46">
        <f>IF(Precipitaciones!R351&lt;2.5,0,IF(Precipitaciones!R351&gt;60,60,Precipitaciones!R351))</f>
        <v>4.5</v>
      </c>
      <c r="T50" s="46">
        <f>IF(Precipitaciones!S351&lt;2.5,0,IF(Precipitaciones!S351&gt;60,60,Precipitaciones!S351))</f>
        <v>0</v>
      </c>
      <c r="U50" s="46">
        <f>IF(Precipitaciones!T351&lt;2.5,0,IF(Precipitaciones!T351&gt;60,60,Precipitaciones!T351))</f>
        <v>0</v>
      </c>
      <c r="V50" s="46">
        <f>IF(Precipitaciones!U351&lt;2.5,0,IF(Precipitaciones!U351&gt;60,60,Precipitaciones!U351))</f>
        <v>0</v>
      </c>
      <c r="W50" s="46">
        <f>IF(Precipitaciones!V351&lt;2.5,0,IF(Precipitaciones!V351&gt;60,60,Precipitaciones!V351))</f>
        <v>0</v>
      </c>
      <c r="X50" s="46">
        <f>IF(Precipitaciones!W351&lt;2.5,0,IF(Precipitaciones!W351&gt;60,60,Precipitaciones!W351))</f>
        <v>0</v>
      </c>
      <c r="Y50" s="46">
        <f>IF(Precipitaciones!X351&lt;2.5,0,IF(Precipitaciones!X351&gt;60,60,Precipitaciones!X351))</f>
        <v>0</v>
      </c>
      <c r="Z50" s="46">
        <f>IF(Precipitaciones!Y351&lt;2.5,0,IF(Precipitaciones!Y351&gt;60,60,Precipitaciones!Y351))</f>
        <v>0</v>
      </c>
      <c r="AA50" s="46">
        <f>IF(Precipitaciones!Z351&lt;2.5,0,IF(Precipitaciones!Z351&gt;60,60,Precipitaciones!Z351))</f>
        <v>0</v>
      </c>
      <c r="AB50" s="46">
        <f>IF(Precipitaciones!AA351&lt;2.5,0,IF(Precipitaciones!AA351&gt;60,60,Precipitaciones!AA351))</f>
        <v>0</v>
      </c>
      <c r="AC50" s="46">
        <f>IF(Precipitaciones!AB351&lt;2.5,0,IF(Precipitaciones!AB351&gt;60,60,Precipitaciones!AB351))</f>
        <v>16.5</v>
      </c>
      <c r="AD50" s="46">
        <f>IF(Precipitaciones!AC351&lt;2.5,0,IF(Precipitaciones!AC351&gt;60,60,Precipitaciones!AC351))</f>
        <v>0</v>
      </c>
      <c r="AE50" s="46">
        <f>IF(Precipitaciones!AD351&lt;2.5,0,IF(Precipitaciones!AD351&gt;60,60,Precipitaciones!AD351))</f>
        <v>3.2</v>
      </c>
      <c r="AF50" s="46">
        <f>IF(Precipitaciones!AE351&lt;2.5,0,IF(Precipitaciones!AE351&gt;60,60,Precipitaciones!AE351))</f>
        <v>0</v>
      </c>
      <c r="AG50" s="46">
        <f>IF(Precipitaciones!AF351&lt;2.5,0,IF(Precipitaciones!AF351&gt;60,60,Precipitaciones!AF351))</f>
        <v>3</v>
      </c>
      <c r="AH50" s="46">
        <f>IF(Precipitaciones!AG351&lt;2.5,0,IF(Precipitaciones!AG351&gt;60,60,Precipitaciones!AG351))</f>
        <v>0</v>
      </c>
      <c r="AI50" s="46">
        <f>IF(Precipitaciones!AH351&lt;2.5,0,IF(Precipitaciones!AH351&gt;60,60,Precipitaciones!AH351))</f>
        <v>4.8</v>
      </c>
      <c r="AJ50" s="46">
        <f>IF(Precipitaciones!AI351&lt;2.5,0,IF(Precipitaciones!AI351&gt;60,60,Precipitaciones!AI351))</f>
        <v>0</v>
      </c>
      <c r="AK50" s="46">
        <f>IF(Precipitaciones!AJ351&lt;2.5,0,IF(Precipitaciones!AJ351&gt;60,60,Precipitaciones!AJ351))</f>
        <v>8.3000000000000007</v>
      </c>
      <c r="AL50" s="46">
        <f>IF(Precipitaciones!AK351&lt;2.5,0,IF(Precipitaciones!AK351&gt;60,60,Precipitaciones!AK351))</f>
        <v>0</v>
      </c>
      <c r="AM50" s="46">
        <f>IF(Precipitaciones!AL351&lt;2.5,0,IF(Precipitaciones!AL351&gt;60,60,Precipitaciones!AL351))</f>
        <v>0</v>
      </c>
      <c r="AN50" s="46">
        <f>IF(Precipitaciones!AM351&lt;2.5,0,IF(Precipitaciones!AM351&gt;60,60,Precipitaciones!AM351))</f>
        <v>5</v>
      </c>
      <c r="AO50" s="46">
        <f>IF(Precipitaciones!AN351&lt;2.5,0,IF(Precipitaciones!AN351&gt;60,60,Precipitaciones!AN351))</f>
        <v>0</v>
      </c>
      <c r="AP50" s="46">
        <f>IF(Precipitaciones!AO351&lt;2.5,0,IF(Precipitaciones!AO351&gt;60,60,Precipitaciones!AO351))</f>
        <v>15</v>
      </c>
      <c r="AQ50" s="46">
        <f>IF(Precipitaciones!AP351&lt;2.5,0,IF(Precipitaciones!AP351&gt;60,60,Precipitaciones!AP351))</f>
        <v>0</v>
      </c>
      <c r="AR50" s="46">
        <f>IF(Precipitaciones!AQ351&lt;2.5,0,IF(Precipitaciones!AQ351&gt;60,60,Precipitaciones!AQ351))</f>
        <v>0</v>
      </c>
      <c r="AS50" s="46">
        <f>IF(Precipitaciones!AR351&lt;2.5,0,IF(Precipitaciones!AR351&gt;60,60,Precipitaciones!AR351))</f>
        <v>12</v>
      </c>
      <c r="AT50" s="46">
        <f>IF(Precipitaciones!AS351&lt;2.5,0,IF(Precipitaciones!AS351&gt;60,60,Precipitaciones!AS351))</f>
        <v>0</v>
      </c>
      <c r="AU50" s="46">
        <f>IF(Precipitaciones!AT351&lt;2.5,0,IF(Precipitaciones!AT351&gt;60,60,Precipitaciones!AT351))</f>
        <v>12.5</v>
      </c>
      <c r="AV50" s="46">
        <f>IF(Precipitaciones!AU351&lt;2.5,0,IF(Precipitaciones!AU351&gt;60,60,Precipitaciones!AU351))</f>
        <v>24.6</v>
      </c>
      <c r="AW50" s="46">
        <f>IF(Precipitaciones!AV351&lt;2.5,0,IF(Precipitaciones!AV351&gt;60,60,Precipitaciones!AV351))</f>
        <v>5.0999999999999996</v>
      </c>
      <c r="AX50" s="46">
        <f>IF(Precipitaciones!AW351&lt;2.5,0,IF(Precipitaciones!AW351&gt;60,60,Precipitaciones!AW351))</f>
        <v>0</v>
      </c>
      <c r="AY50" s="46">
        <f>IF(Precipitaciones!AX351&lt;2.5,0,IF(Precipitaciones!AX351&gt;60,60,Precipitaciones!AX351))</f>
        <v>0</v>
      </c>
      <c r="AZ50" s="46">
        <f>IF(Precipitaciones!AY351&lt;2.5,0,IF(Precipitaciones!AY351&gt;60,60,Precipitaciones!AY351))</f>
        <v>42.7</v>
      </c>
    </row>
    <row r="51" spans="1:52" ht="15">
      <c r="A51" s="21">
        <v>40893</v>
      </c>
      <c r="B51">
        <v>168</v>
      </c>
      <c r="C51">
        <v>45</v>
      </c>
      <c r="D51" s="21">
        <v>40893</v>
      </c>
      <c r="E51" s="46">
        <f>IF(Precipitaciones!D352&lt;2.5,0,IF(Precipitaciones!D352&gt;60,60,Precipitaciones!D352))</f>
        <v>0</v>
      </c>
      <c r="F51" s="46">
        <f>IF(Precipitaciones!E352&lt;2.5,0,IF(Precipitaciones!E352&gt;60,60,Precipitaciones!E352))</f>
        <v>15</v>
      </c>
      <c r="G51" s="46">
        <f>IF(Precipitaciones!F352&lt;2.5,0,IF(Precipitaciones!F352&gt;60,60,Precipitaciones!F352))</f>
        <v>4.5</v>
      </c>
      <c r="H51" s="46">
        <f>IF(Precipitaciones!G352&lt;2.5,0,IF(Precipitaciones!G352&gt;60,60,Precipitaciones!G352))</f>
        <v>11</v>
      </c>
      <c r="I51" s="46">
        <f>IF(Precipitaciones!H352&lt;2.5,0,IF(Precipitaciones!H352&gt;60,60,Precipitaciones!H352))</f>
        <v>0</v>
      </c>
      <c r="J51" s="46">
        <f>IF(Precipitaciones!I352&lt;2.5,0,IF(Precipitaciones!I352&gt;60,60,Precipitaciones!I352))</f>
        <v>4.3</v>
      </c>
      <c r="K51" s="46">
        <f>IF(Precipitaciones!J352&lt;2.5,0,IF(Precipitaciones!J352&gt;60,60,Precipitaciones!J352))</f>
        <v>8</v>
      </c>
      <c r="L51" s="46">
        <f>IF(Precipitaciones!K352&lt;2.5,0,IF(Precipitaciones!K352&gt;60,60,Precipitaciones!K352))</f>
        <v>0</v>
      </c>
      <c r="M51" s="46">
        <f>IF(Precipitaciones!L352&lt;2.5,0,IF(Precipitaciones!L352&gt;60,60,Precipitaciones!L352))</f>
        <v>7.2</v>
      </c>
      <c r="N51" s="46">
        <f>IF(Precipitaciones!M352&lt;2.5,0,IF(Precipitaciones!M352&gt;60,60,Precipitaciones!M352))</f>
        <v>0</v>
      </c>
      <c r="O51" s="46">
        <f>IF(Precipitaciones!N352&lt;2.5,0,IF(Precipitaciones!N352&gt;60,60,Precipitaciones!N352))</f>
        <v>2.6</v>
      </c>
      <c r="P51" s="46">
        <f>IF(Precipitaciones!O352&lt;2.5,0,IF(Precipitaciones!O352&gt;60,60,Precipitaciones!O352))</f>
        <v>0</v>
      </c>
      <c r="Q51" s="46">
        <f>IF(Precipitaciones!P352&lt;2.5,0,IF(Precipitaciones!P352&gt;60,60,Precipitaciones!P352))</f>
        <v>11</v>
      </c>
      <c r="R51" s="46">
        <f>IF(Precipitaciones!Q352&lt;2.5,0,IF(Precipitaciones!Q352&gt;60,60,Precipitaciones!Q352))</f>
        <v>3</v>
      </c>
      <c r="S51" s="46">
        <f>IF(Precipitaciones!R352&lt;2.5,0,IF(Precipitaciones!R352&gt;60,60,Precipitaciones!R352))</f>
        <v>7.6</v>
      </c>
      <c r="T51" s="46">
        <f>IF(Precipitaciones!S352&lt;2.5,0,IF(Precipitaciones!S352&gt;60,60,Precipitaciones!S352))</f>
        <v>0</v>
      </c>
      <c r="U51" s="46">
        <f>IF(Precipitaciones!T352&lt;2.5,0,IF(Precipitaciones!T352&gt;60,60,Precipitaciones!T352))</f>
        <v>0</v>
      </c>
      <c r="V51" s="46">
        <f>IF(Precipitaciones!U352&lt;2.5,0,IF(Precipitaciones!U352&gt;60,60,Precipitaciones!U352))</f>
        <v>3.8511350180999999</v>
      </c>
      <c r="W51" s="46">
        <f>IF(Precipitaciones!V352&lt;2.5,0,IF(Precipitaciones!V352&gt;60,60,Precipitaciones!V352))</f>
        <v>0</v>
      </c>
      <c r="X51" s="46">
        <f>IF(Precipitaciones!W352&lt;2.5,0,IF(Precipitaciones!W352&gt;60,60,Precipitaciones!W352))</f>
        <v>8</v>
      </c>
      <c r="Y51" s="46">
        <f>IF(Precipitaciones!X352&lt;2.5,0,IF(Precipitaciones!X352&gt;60,60,Precipitaciones!X352))</f>
        <v>0</v>
      </c>
      <c r="Z51" s="46">
        <f>IF(Precipitaciones!Y352&lt;2.5,0,IF(Precipitaciones!Y352&gt;60,60,Precipitaciones!Y352))</f>
        <v>4.0898674174999998</v>
      </c>
      <c r="AA51" s="46">
        <f>IF(Precipitaciones!Z352&lt;2.5,0,IF(Precipitaciones!Z352&gt;60,60,Precipitaciones!Z352))</f>
        <v>0</v>
      </c>
      <c r="AB51" s="46">
        <f>IF(Precipitaciones!AA352&lt;2.5,0,IF(Precipitaciones!AA352&gt;60,60,Precipitaciones!AA352))</f>
        <v>0</v>
      </c>
      <c r="AC51" s="46">
        <f>IF(Precipitaciones!AB352&lt;2.5,0,IF(Precipitaciones!AB352&gt;60,60,Precipitaciones!AB352))</f>
        <v>6.2</v>
      </c>
      <c r="AD51" s="46">
        <f>IF(Precipitaciones!AC352&lt;2.5,0,IF(Precipitaciones!AC352&gt;60,60,Precipitaciones!AC352))</f>
        <v>0</v>
      </c>
      <c r="AE51" s="46">
        <f>IF(Precipitaciones!AD352&lt;2.5,0,IF(Precipitaciones!AD352&gt;60,60,Precipitaciones!AD352))</f>
        <v>0</v>
      </c>
      <c r="AF51" s="46">
        <f>IF(Precipitaciones!AE352&lt;2.5,0,IF(Precipitaciones!AE352&gt;60,60,Precipitaciones!AE352))</f>
        <v>0</v>
      </c>
      <c r="AG51" s="46">
        <f>IF(Precipitaciones!AF352&lt;2.5,0,IF(Precipitaciones!AF352&gt;60,60,Precipitaciones!AF352))</f>
        <v>0</v>
      </c>
      <c r="AH51" s="46">
        <f>IF(Precipitaciones!AG352&lt;2.5,0,IF(Precipitaciones!AG352&gt;60,60,Precipitaciones!AG352))</f>
        <v>4.2</v>
      </c>
      <c r="AI51" s="46">
        <f>IF(Precipitaciones!AH352&lt;2.5,0,IF(Precipitaciones!AH352&gt;60,60,Precipitaciones!AH352))</f>
        <v>5.4</v>
      </c>
      <c r="AJ51" s="46">
        <f>IF(Precipitaciones!AI352&lt;2.5,0,IF(Precipitaciones!AI352&gt;60,60,Precipitaciones!AI352))</f>
        <v>0</v>
      </c>
      <c r="AK51" s="46">
        <f>IF(Precipitaciones!AJ352&lt;2.5,0,IF(Precipitaciones!AJ352&gt;60,60,Precipitaciones!AJ352))</f>
        <v>3.2</v>
      </c>
      <c r="AL51" s="46">
        <f>IF(Precipitaciones!AK352&lt;2.5,0,IF(Precipitaciones!AK352&gt;60,60,Precipitaciones!AK352))</f>
        <v>0</v>
      </c>
      <c r="AM51" s="46">
        <f>IF(Precipitaciones!AL352&lt;2.5,0,IF(Precipitaciones!AL352&gt;60,60,Precipitaciones!AL352))</f>
        <v>0</v>
      </c>
      <c r="AN51" s="46">
        <f>IF(Precipitaciones!AM352&lt;2.5,0,IF(Precipitaciones!AM352&gt;60,60,Precipitaciones!AM352))</f>
        <v>0</v>
      </c>
      <c r="AO51" s="46">
        <f>IF(Precipitaciones!AN352&lt;2.5,0,IF(Precipitaciones!AN352&gt;60,60,Precipitaciones!AN352))</f>
        <v>0</v>
      </c>
      <c r="AP51" s="46">
        <f>IF(Precipitaciones!AO352&lt;2.5,0,IF(Precipitaciones!AO352&gt;60,60,Precipitaciones!AO352))</f>
        <v>13</v>
      </c>
      <c r="AQ51" s="46">
        <f>IF(Precipitaciones!AP352&lt;2.5,0,IF(Precipitaciones!AP352&gt;60,60,Precipitaciones!AP352))</f>
        <v>0</v>
      </c>
      <c r="AR51" s="46">
        <f>IF(Precipitaciones!AQ352&lt;2.5,0,IF(Precipitaciones!AQ352&gt;60,60,Precipitaciones!AQ352))</f>
        <v>0</v>
      </c>
      <c r="AS51" s="46">
        <f>IF(Precipitaciones!AR352&lt;2.5,0,IF(Precipitaciones!AR352&gt;60,60,Precipitaciones!AR352))</f>
        <v>12.6</v>
      </c>
      <c r="AT51" s="46">
        <f>IF(Precipitaciones!AS352&lt;2.5,0,IF(Precipitaciones!AS352&gt;60,60,Precipitaciones!AS352))</f>
        <v>2.7</v>
      </c>
      <c r="AU51" s="46">
        <f>IF(Precipitaciones!AT352&lt;2.5,0,IF(Precipitaciones!AT352&gt;60,60,Precipitaciones!AT352))</f>
        <v>0</v>
      </c>
      <c r="AV51" s="46">
        <f>IF(Precipitaciones!AU352&lt;2.5,0,IF(Precipitaciones!AU352&gt;60,60,Precipitaciones!AU352))</f>
        <v>11.3</v>
      </c>
      <c r="AW51" s="46">
        <f>IF(Precipitaciones!AV352&lt;2.5,0,IF(Precipitaciones!AV352&gt;60,60,Precipitaciones!AV352))</f>
        <v>0</v>
      </c>
      <c r="AX51" s="46">
        <f>IF(Precipitaciones!AW352&lt;2.5,0,IF(Precipitaciones!AW352&gt;60,60,Precipitaciones!AW352))</f>
        <v>0</v>
      </c>
      <c r="AY51" s="46">
        <f>IF(Precipitaciones!AX352&lt;2.5,0,IF(Precipitaciones!AX352&gt;60,60,Precipitaciones!AX352))</f>
        <v>0</v>
      </c>
      <c r="AZ51" s="46">
        <f>IF(Precipitaciones!AY352&lt;2.5,0,IF(Precipitaciones!AY352&gt;60,60,Precipitaciones!AY352))</f>
        <v>0</v>
      </c>
    </row>
    <row r="52" spans="1:52" ht="15">
      <c r="A52" s="21">
        <v>40894</v>
      </c>
      <c r="B52">
        <v>167</v>
      </c>
      <c r="C52">
        <v>46</v>
      </c>
      <c r="D52" s="21">
        <v>40894</v>
      </c>
      <c r="E52" s="46">
        <f>IF(Precipitaciones!D353&lt;2.5,0,IF(Precipitaciones!D353&gt;60,60,Precipitaciones!D353))</f>
        <v>0</v>
      </c>
      <c r="F52" s="46">
        <f>IF(Precipitaciones!E353&lt;2.5,0,IF(Precipitaciones!E353&gt;60,60,Precipitaciones!E353))</f>
        <v>18.5</v>
      </c>
      <c r="G52" s="46">
        <f>IF(Precipitaciones!F353&lt;2.5,0,IF(Precipitaciones!F353&gt;60,60,Precipitaciones!F353))</f>
        <v>0</v>
      </c>
      <c r="H52" s="46">
        <f>IF(Precipitaciones!G353&lt;2.5,0,IF(Precipitaciones!G353&gt;60,60,Precipitaciones!G353))</f>
        <v>23</v>
      </c>
      <c r="I52" s="46">
        <f>IF(Precipitaciones!H353&lt;2.5,0,IF(Precipitaciones!H353&gt;60,60,Precipitaciones!H353))</f>
        <v>0</v>
      </c>
      <c r="J52" s="46">
        <f>IF(Precipitaciones!I353&lt;2.5,0,IF(Precipitaciones!I353&gt;60,60,Precipitaciones!I353))</f>
        <v>2.5</v>
      </c>
      <c r="K52" s="46">
        <f>IF(Precipitaciones!J353&lt;2.5,0,IF(Precipitaciones!J353&gt;60,60,Precipitaciones!J353))</f>
        <v>4</v>
      </c>
      <c r="L52" s="46">
        <f>IF(Precipitaciones!K353&lt;2.5,0,IF(Precipitaciones!K353&gt;60,60,Precipitaciones!K353))</f>
        <v>0</v>
      </c>
      <c r="M52" s="46">
        <f>IF(Precipitaciones!L353&lt;2.5,0,IF(Precipitaciones!L353&gt;60,60,Precipitaciones!L353))</f>
        <v>0</v>
      </c>
      <c r="N52" s="46">
        <f>IF(Precipitaciones!M353&lt;2.5,0,IF(Precipitaciones!M353&gt;60,60,Precipitaciones!M353))</f>
        <v>0</v>
      </c>
      <c r="O52" s="46">
        <f>IF(Precipitaciones!N353&lt;2.5,0,IF(Precipitaciones!N353&gt;60,60,Precipitaciones!N353))</f>
        <v>0</v>
      </c>
      <c r="P52" s="46">
        <f>IF(Precipitaciones!O353&lt;2.5,0,IF(Precipitaciones!O353&gt;60,60,Precipitaciones!O353))</f>
        <v>0</v>
      </c>
      <c r="Q52" s="46">
        <f>IF(Precipitaciones!P353&lt;2.5,0,IF(Precipitaciones!P353&gt;60,60,Precipitaciones!P353))</f>
        <v>0</v>
      </c>
      <c r="R52" s="46">
        <f>IF(Precipitaciones!Q353&lt;2.5,0,IF(Precipitaciones!Q353&gt;60,60,Precipitaciones!Q353))</f>
        <v>6.6</v>
      </c>
      <c r="S52" s="46">
        <f>IF(Precipitaciones!R353&lt;2.5,0,IF(Precipitaciones!R353&gt;60,60,Precipitaciones!R353))</f>
        <v>11.7</v>
      </c>
      <c r="T52" s="46">
        <f>IF(Precipitaciones!S353&lt;2.5,0,IF(Precipitaciones!S353&gt;60,60,Precipitaciones!S353))</f>
        <v>0</v>
      </c>
      <c r="U52" s="46">
        <f>IF(Precipitaciones!T353&lt;2.5,0,IF(Precipitaciones!T353&gt;60,60,Precipitaciones!T353))</f>
        <v>0</v>
      </c>
      <c r="V52" s="46">
        <f>IF(Precipitaciones!U353&lt;2.5,0,IF(Precipitaciones!U353&gt;60,60,Precipitaciones!U353))</f>
        <v>0</v>
      </c>
      <c r="W52" s="46">
        <f>IF(Precipitaciones!V353&lt;2.5,0,IF(Precipitaciones!V353&gt;60,60,Precipitaciones!V353))</f>
        <v>0</v>
      </c>
      <c r="X52" s="46">
        <f>IF(Precipitaciones!W353&lt;2.5,0,IF(Precipitaciones!W353&gt;60,60,Precipitaciones!W353))</f>
        <v>0</v>
      </c>
      <c r="Y52" s="46">
        <f>IF(Precipitaciones!X353&lt;2.5,0,IF(Precipitaciones!X353&gt;60,60,Precipitaciones!X353))</f>
        <v>0</v>
      </c>
      <c r="Z52" s="46">
        <f>IF(Precipitaciones!Y353&lt;2.5,0,IF(Precipitaciones!Y353&gt;60,60,Precipitaciones!Y353))</f>
        <v>6.5298919290999997</v>
      </c>
      <c r="AA52" s="46">
        <f>IF(Precipitaciones!Z353&lt;2.5,0,IF(Precipitaciones!Z353&gt;60,60,Precipitaciones!Z353))</f>
        <v>0</v>
      </c>
      <c r="AB52" s="46">
        <f>IF(Precipitaciones!AA353&lt;2.5,0,IF(Precipitaciones!AA353&gt;60,60,Precipitaciones!AA353))</f>
        <v>0</v>
      </c>
      <c r="AC52" s="46">
        <f>IF(Precipitaciones!AB353&lt;2.5,0,IF(Precipitaciones!AB353&gt;60,60,Precipitaciones!AB353))</f>
        <v>0</v>
      </c>
      <c r="AD52" s="46">
        <f>IF(Precipitaciones!AC353&lt;2.5,0,IF(Precipitaciones!AC353&gt;60,60,Precipitaciones!AC353))</f>
        <v>0</v>
      </c>
      <c r="AE52" s="46">
        <f>IF(Precipitaciones!AD353&lt;2.5,0,IF(Precipitaciones!AD353&gt;60,60,Precipitaciones!AD353))</f>
        <v>0</v>
      </c>
      <c r="AF52" s="46">
        <f>IF(Precipitaciones!AE353&lt;2.5,0,IF(Precipitaciones!AE353&gt;60,60,Precipitaciones!AE353))</f>
        <v>0</v>
      </c>
      <c r="AG52" s="46">
        <f>IF(Precipitaciones!AF353&lt;2.5,0,IF(Precipitaciones!AF353&gt;60,60,Precipitaciones!AF353))</f>
        <v>0</v>
      </c>
      <c r="AH52" s="46">
        <f>IF(Precipitaciones!AG353&lt;2.5,0,IF(Precipitaciones!AG353&gt;60,60,Precipitaciones!AG353))</f>
        <v>0</v>
      </c>
      <c r="AI52" s="46">
        <f>IF(Precipitaciones!AH353&lt;2.5,0,IF(Precipitaciones!AH353&gt;60,60,Precipitaciones!AH353))</f>
        <v>11.6</v>
      </c>
      <c r="AJ52" s="46">
        <f>IF(Precipitaciones!AI353&lt;2.5,0,IF(Precipitaciones!AI353&gt;60,60,Precipitaciones!AI353))</f>
        <v>0</v>
      </c>
      <c r="AK52" s="46">
        <f>IF(Precipitaciones!AJ353&lt;2.5,0,IF(Precipitaciones!AJ353&gt;60,60,Precipitaciones!AJ353))</f>
        <v>0</v>
      </c>
      <c r="AL52" s="46">
        <f>IF(Precipitaciones!AK353&lt;2.5,0,IF(Precipitaciones!AK353&gt;60,60,Precipitaciones!AK353))</f>
        <v>0</v>
      </c>
      <c r="AM52" s="46">
        <f>IF(Precipitaciones!AL353&lt;2.5,0,IF(Precipitaciones!AL353&gt;60,60,Precipitaciones!AL353))</f>
        <v>0</v>
      </c>
      <c r="AN52" s="46">
        <f>IF(Precipitaciones!AM353&lt;2.5,0,IF(Precipitaciones!AM353&gt;60,60,Precipitaciones!AM353))</f>
        <v>0</v>
      </c>
      <c r="AO52" s="46">
        <f>IF(Precipitaciones!AN353&lt;2.5,0,IF(Precipitaciones!AN353&gt;60,60,Precipitaciones!AN353))</f>
        <v>0</v>
      </c>
      <c r="AP52" s="46">
        <f>IF(Precipitaciones!AO353&lt;2.5,0,IF(Precipitaciones!AO353&gt;60,60,Precipitaciones!AO353))</f>
        <v>14.9</v>
      </c>
      <c r="AQ52" s="46">
        <f>IF(Precipitaciones!AP353&lt;2.5,0,IF(Precipitaciones!AP353&gt;60,60,Precipitaciones!AP353))</f>
        <v>0</v>
      </c>
      <c r="AR52" s="46">
        <f>IF(Precipitaciones!AQ353&lt;2.5,0,IF(Precipitaciones!AQ353&gt;60,60,Precipitaciones!AQ353))</f>
        <v>0</v>
      </c>
      <c r="AS52" s="46">
        <f>IF(Precipitaciones!AR353&lt;2.5,0,IF(Precipitaciones!AR353&gt;60,60,Precipitaciones!AR353))</f>
        <v>0</v>
      </c>
      <c r="AT52" s="46">
        <f>IF(Precipitaciones!AS353&lt;2.5,0,IF(Precipitaciones!AS353&gt;60,60,Precipitaciones!AS353))</f>
        <v>0</v>
      </c>
      <c r="AU52" s="46">
        <f>IF(Precipitaciones!AT353&lt;2.5,0,IF(Precipitaciones!AT353&gt;60,60,Precipitaciones!AT353))</f>
        <v>15.5</v>
      </c>
      <c r="AV52" s="46">
        <f>IF(Precipitaciones!AU353&lt;2.5,0,IF(Precipitaciones!AU353&gt;60,60,Precipitaciones!AU353))</f>
        <v>0</v>
      </c>
      <c r="AW52" s="46">
        <f>IF(Precipitaciones!AV353&lt;2.5,0,IF(Precipitaciones!AV353&gt;60,60,Precipitaciones!AV353))</f>
        <v>5.2</v>
      </c>
      <c r="AX52" s="46">
        <f>IF(Precipitaciones!AW353&lt;2.5,0,IF(Precipitaciones!AW353&gt;60,60,Precipitaciones!AW353))</f>
        <v>27.3</v>
      </c>
      <c r="AY52" s="46">
        <f>IF(Precipitaciones!AX353&lt;2.5,0,IF(Precipitaciones!AX353&gt;60,60,Precipitaciones!AX353))</f>
        <v>0</v>
      </c>
      <c r="AZ52" s="46">
        <f>IF(Precipitaciones!AY353&lt;2.5,0,IF(Precipitaciones!AY353&gt;60,60,Precipitaciones!AY353))</f>
        <v>0</v>
      </c>
    </row>
    <row r="53" spans="1:52" ht="15">
      <c r="A53" s="21">
        <v>40895</v>
      </c>
      <c r="B53">
        <v>166</v>
      </c>
      <c r="C53">
        <v>47</v>
      </c>
      <c r="D53" s="21">
        <v>40895</v>
      </c>
      <c r="E53" s="46">
        <f>IF(Precipitaciones!D354&lt;2.5,0,IF(Precipitaciones!D354&gt;60,60,Precipitaciones!D354))</f>
        <v>0</v>
      </c>
      <c r="F53" s="46">
        <f>IF(Precipitaciones!E354&lt;2.5,0,IF(Precipitaciones!E354&gt;60,60,Precipitaciones!E354))</f>
        <v>0</v>
      </c>
      <c r="G53" s="46">
        <f>IF(Precipitaciones!F354&lt;2.5,0,IF(Precipitaciones!F354&gt;60,60,Precipitaciones!F354))</f>
        <v>0</v>
      </c>
      <c r="H53" s="46">
        <f>IF(Precipitaciones!G354&lt;2.5,0,IF(Precipitaciones!G354&gt;60,60,Precipitaciones!G354))</f>
        <v>5.5</v>
      </c>
      <c r="I53" s="46">
        <f>IF(Precipitaciones!H354&lt;2.5,0,IF(Precipitaciones!H354&gt;60,60,Precipitaciones!H354))</f>
        <v>14</v>
      </c>
      <c r="J53" s="46">
        <f>IF(Precipitaciones!I354&lt;2.5,0,IF(Precipitaciones!I354&gt;60,60,Precipitaciones!I354))</f>
        <v>0</v>
      </c>
      <c r="K53" s="46">
        <f>IF(Precipitaciones!J354&lt;2.5,0,IF(Precipitaciones!J354&gt;60,60,Precipitaciones!J354))</f>
        <v>16</v>
      </c>
      <c r="L53" s="46">
        <f>IF(Precipitaciones!K354&lt;2.5,0,IF(Precipitaciones!K354&gt;60,60,Precipitaciones!K354))</f>
        <v>0</v>
      </c>
      <c r="M53" s="46">
        <f>IF(Precipitaciones!L354&lt;2.5,0,IF(Precipitaciones!L354&gt;60,60,Precipitaciones!L354))</f>
        <v>0</v>
      </c>
      <c r="N53" s="46">
        <f>IF(Precipitaciones!M354&lt;2.5,0,IF(Precipitaciones!M354&gt;60,60,Precipitaciones!M354))</f>
        <v>0</v>
      </c>
      <c r="O53" s="46">
        <f>IF(Precipitaciones!N354&lt;2.5,0,IF(Precipitaciones!N354&gt;60,60,Precipitaciones!N354))</f>
        <v>0</v>
      </c>
      <c r="P53" s="46">
        <f>IF(Precipitaciones!O354&lt;2.5,0,IF(Precipitaciones!O354&gt;60,60,Precipitaciones!O354))</f>
        <v>0</v>
      </c>
      <c r="Q53" s="46">
        <f>IF(Precipitaciones!P354&lt;2.5,0,IF(Precipitaciones!P354&gt;60,60,Precipitaciones!P354))</f>
        <v>0</v>
      </c>
      <c r="R53" s="46">
        <f>IF(Precipitaciones!Q354&lt;2.5,0,IF(Precipitaciones!Q354&gt;60,60,Precipitaciones!Q354))</f>
        <v>6.2</v>
      </c>
      <c r="S53" s="46">
        <f>IF(Precipitaciones!R354&lt;2.5,0,IF(Precipitaciones!R354&gt;60,60,Precipitaciones!R354))</f>
        <v>0</v>
      </c>
      <c r="T53" s="46">
        <f>IF(Precipitaciones!S354&lt;2.5,0,IF(Precipitaciones!S354&gt;60,60,Precipitaciones!S354))</f>
        <v>0</v>
      </c>
      <c r="U53" s="46">
        <f>IF(Precipitaciones!T354&lt;2.5,0,IF(Precipitaciones!T354&gt;60,60,Precipitaciones!T354))</f>
        <v>0</v>
      </c>
      <c r="V53" s="46">
        <f>IF(Precipitaciones!U354&lt;2.5,0,IF(Precipitaciones!U354&gt;60,60,Precipitaciones!U354))</f>
        <v>0</v>
      </c>
      <c r="W53" s="46">
        <f>IF(Precipitaciones!V354&lt;2.5,0,IF(Precipitaciones!V354&gt;60,60,Precipitaciones!V354))</f>
        <v>0</v>
      </c>
      <c r="X53" s="46">
        <f>IF(Precipitaciones!W354&lt;2.5,0,IF(Precipitaciones!W354&gt;60,60,Precipitaciones!W354))</f>
        <v>0</v>
      </c>
      <c r="Y53" s="46">
        <f>IF(Precipitaciones!X354&lt;2.5,0,IF(Precipitaciones!X354&gt;60,60,Precipitaciones!X354))</f>
        <v>0</v>
      </c>
      <c r="Z53" s="46">
        <f>IF(Precipitaciones!Y354&lt;2.5,0,IF(Precipitaciones!Y354&gt;60,60,Precipitaciones!Y354))</f>
        <v>5.9042164649999993</v>
      </c>
      <c r="AA53" s="46">
        <f>IF(Precipitaciones!Z354&lt;2.5,0,IF(Precipitaciones!Z354&gt;60,60,Precipitaciones!Z354))</f>
        <v>5.2</v>
      </c>
      <c r="AB53" s="46">
        <f>IF(Precipitaciones!AA354&lt;2.5,0,IF(Precipitaciones!AA354&gt;60,60,Precipitaciones!AA354))</f>
        <v>0</v>
      </c>
      <c r="AC53" s="46">
        <f>IF(Precipitaciones!AB354&lt;2.5,0,IF(Precipitaciones!AB354&gt;60,60,Precipitaciones!AB354))</f>
        <v>0</v>
      </c>
      <c r="AD53" s="46">
        <f>IF(Precipitaciones!AC354&lt;2.5,0,IF(Precipitaciones!AC354&gt;60,60,Precipitaciones!AC354))</f>
        <v>8.5</v>
      </c>
      <c r="AE53" s="46">
        <f>IF(Precipitaciones!AD354&lt;2.5,0,IF(Precipitaciones!AD354&gt;60,60,Precipitaciones!AD354))</f>
        <v>0</v>
      </c>
      <c r="AF53" s="46">
        <f>IF(Precipitaciones!AE354&lt;2.5,0,IF(Precipitaciones!AE354&gt;60,60,Precipitaciones!AE354))</f>
        <v>0</v>
      </c>
      <c r="AG53" s="46">
        <f>IF(Precipitaciones!AF354&lt;2.5,0,IF(Precipitaciones!AF354&gt;60,60,Precipitaciones!AF354))</f>
        <v>0</v>
      </c>
      <c r="AH53" s="46">
        <f>IF(Precipitaciones!AG354&lt;2.5,0,IF(Precipitaciones!AG354&gt;60,60,Precipitaciones!AG354))</f>
        <v>0</v>
      </c>
      <c r="AI53" s="46">
        <f>IF(Precipitaciones!AH354&lt;2.5,0,IF(Precipitaciones!AH354&gt;60,60,Precipitaciones!AH354))</f>
        <v>0</v>
      </c>
      <c r="AJ53" s="46">
        <f>IF(Precipitaciones!AI354&lt;2.5,0,IF(Precipitaciones!AI354&gt;60,60,Precipitaciones!AI354))</f>
        <v>0</v>
      </c>
      <c r="AK53" s="46">
        <f>IF(Precipitaciones!AJ354&lt;2.5,0,IF(Precipitaciones!AJ354&gt;60,60,Precipitaciones!AJ354))</f>
        <v>25.3</v>
      </c>
      <c r="AL53" s="46">
        <f>IF(Precipitaciones!AK354&lt;2.5,0,IF(Precipitaciones!AK354&gt;60,60,Precipitaciones!AK354))</f>
        <v>0</v>
      </c>
      <c r="AM53" s="46">
        <f>IF(Precipitaciones!AL354&lt;2.5,0,IF(Precipitaciones!AL354&gt;60,60,Precipitaciones!AL354))</f>
        <v>0</v>
      </c>
      <c r="AN53" s="46">
        <f>IF(Precipitaciones!AM354&lt;2.5,0,IF(Precipitaciones!AM354&gt;60,60,Precipitaciones!AM354))</f>
        <v>0</v>
      </c>
      <c r="AO53" s="46">
        <f>IF(Precipitaciones!AN354&lt;2.5,0,IF(Precipitaciones!AN354&gt;60,60,Precipitaciones!AN354))</f>
        <v>0</v>
      </c>
      <c r="AP53" s="46">
        <f>IF(Precipitaciones!AO354&lt;2.5,0,IF(Precipitaciones!AO354&gt;60,60,Precipitaciones!AO354))</f>
        <v>0</v>
      </c>
      <c r="AQ53" s="46">
        <f>IF(Precipitaciones!AP354&lt;2.5,0,IF(Precipitaciones!AP354&gt;60,60,Precipitaciones!AP354))</f>
        <v>11</v>
      </c>
      <c r="AR53" s="46">
        <f>IF(Precipitaciones!AQ354&lt;2.5,0,IF(Precipitaciones!AQ354&gt;60,60,Precipitaciones!AQ354))</f>
        <v>0</v>
      </c>
      <c r="AS53" s="46">
        <f>IF(Precipitaciones!AR354&lt;2.5,0,IF(Precipitaciones!AR354&gt;60,60,Precipitaciones!AR354))</f>
        <v>3.6</v>
      </c>
      <c r="AT53" s="46">
        <f>IF(Precipitaciones!AS354&lt;2.5,0,IF(Precipitaciones!AS354&gt;60,60,Precipitaciones!AS354))</f>
        <v>0</v>
      </c>
      <c r="AU53" s="46">
        <f>IF(Precipitaciones!AT354&lt;2.5,0,IF(Precipitaciones!AT354&gt;60,60,Precipitaciones!AT354))</f>
        <v>0</v>
      </c>
      <c r="AV53" s="46">
        <f>IF(Precipitaciones!AU354&lt;2.5,0,IF(Precipitaciones!AU354&gt;60,60,Precipitaciones!AU354))</f>
        <v>4.4000000000000004</v>
      </c>
      <c r="AW53" s="46">
        <f>IF(Precipitaciones!AV354&lt;2.5,0,IF(Precipitaciones!AV354&gt;60,60,Precipitaciones!AV354))</f>
        <v>9.6</v>
      </c>
      <c r="AX53" s="46">
        <f>IF(Precipitaciones!AW354&lt;2.5,0,IF(Precipitaciones!AW354&gt;60,60,Precipitaciones!AW354))</f>
        <v>6.7</v>
      </c>
      <c r="AY53" s="46">
        <f>IF(Precipitaciones!AX354&lt;2.5,0,IF(Precipitaciones!AX354&gt;60,60,Precipitaciones!AX354))</f>
        <v>0</v>
      </c>
      <c r="AZ53" s="46">
        <f>IF(Precipitaciones!AY354&lt;2.5,0,IF(Precipitaciones!AY354&gt;60,60,Precipitaciones!AY354))</f>
        <v>0</v>
      </c>
    </row>
    <row r="54" spans="1:52" ht="15">
      <c r="A54" s="21">
        <v>40896</v>
      </c>
      <c r="B54">
        <v>165</v>
      </c>
      <c r="C54">
        <v>48</v>
      </c>
      <c r="D54" s="21">
        <v>40896</v>
      </c>
      <c r="E54" s="46">
        <f>IF(Precipitaciones!D355&lt;2.5,0,IF(Precipitaciones!D355&gt;60,60,Precipitaciones!D355))</f>
        <v>0</v>
      </c>
      <c r="F54" s="46">
        <f>IF(Precipitaciones!E355&lt;2.5,0,IF(Precipitaciones!E355&gt;60,60,Precipitaciones!E355))</f>
        <v>0</v>
      </c>
      <c r="G54" s="46">
        <f>IF(Precipitaciones!F355&lt;2.5,0,IF(Precipitaciones!F355&gt;60,60,Precipitaciones!F355))</f>
        <v>4</v>
      </c>
      <c r="H54" s="46">
        <f>IF(Precipitaciones!G355&lt;2.5,0,IF(Precipitaciones!G355&gt;60,60,Precipitaciones!G355))</f>
        <v>0</v>
      </c>
      <c r="I54" s="46">
        <f>IF(Precipitaciones!H355&lt;2.5,0,IF(Precipitaciones!H355&gt;60,60,Precipitaciones!H355))</f>
        <v>0</v>
      </c>
      <c r="J54" s="46">
        <f>IF(Precipitaciones!I355&lt;2.5,0,IF(Precipitaciones!I355&gt;60,60,Precipitaciones!I355))</f>
        <v>0</v>
      </c>
      <c r="K54" s="46">
        <f>IF(Precipitaciones!J355&lt;2.5,0,IF(Precipitaciones!J355&gt;60,60,Precipitaciones!J355))</f>
        <v>3.8</v>
      </c>
      <c r="L54" s="46">
        <f>IF(Precipitaciones!K355&lt;2.5,0,IF(Precipitaciones!K355&gt;60,60,Precipitaciones!K355))</f>
        <v>0</v>
      </c>
      <c r="M54" s="46">
        <f>IF(Precipitaciones!L355&lt;2.5,0,IF(Precipitaciones!L355&gt;60,60,Precipitaciones!L355))</f>
        <v>0</v>
      </c>
      <c r="N54" s="46">
        <f>IF(Precipitaciones!M355&lt;2.5,0,IF(Precipitaciones!M355&gt;60,60,Precipitaciones!M355))</f>
        <v>0</v>
      </c>
      <c r="O54" s="46">
        <f>IF(Precipitaciones!N355&lt;2.5,0,IF(Precipitaciones!N355&gt;60,60,Precipitaciones!N355))</f>
        <v>0</v>
      </c>
      <c r="P54" s="46">
        <f>IF(Precipitaciones!O355&lt;2.5,0,IF(Precipitaciones!O355&gt;60,60,Precipitaciones!O355))</f>
        <v>0</v>
      </c>
      <c r="Q54" s="46">
        <f>IF(Precipitaciones!P355&lt;2.5,0,IF(Precipitaciones!P355&gt;60,60,Precipitaciones!P355))</f>
        <v>0</v>
      </c>
      <c r="R54" s="46">
        <f>IF(Precipitaciones!Q355&lt;2.5,0,IF(Precipitaciones!Q355&gt;60,60,Precipitaciones!Q355))</f>
        <v>3.8</v>
      </c>
      <c r="S54" s="46">
        <f>IF(Precipitaciones!R355&lt;2.5,0,IF(Precipitaciones!R355&gt;60,60,Precipitaciones!R355))</f>
        <v>11.4</v>
      </c>
      <c r="T54" s="46">
        <f>IF(Precipitaciones!S355&lt;2.5,0,IF(Precipitaciones!S355&gt;60,60,Precipitaciones!S355))</f>
        <v>0</v>
      </c>
      <c r="U54" s="46">
        <f>IF(Precipitaciones!T355&lt;2.5,0,IF(Precipitaciones!T355&gt;60,60,Precipitaciones!T355))</f>
        <v>0</v>
      </c>
      <c r="V54" s="46">
        <f>IF(Precipitaciones!U355&lt;2.5,0,IF(Precipitaciones!U355&gt;60,60,Precipitaciones!U355))</f>
        <v>21.905054034200003</v>
      </c>
      <c r="W54" s="46">
        <f>IF(Precipitaciones!V355&lt;2.5,0,IF(Precipitaciones!V355&gt;60,60,Precipitaciones!V355))</f>
        <v>9.6999999999999993</v>
      </c>
      <c r="X54" s="46">
        <f>IF(Precipitaciones!W355&lt;2.5,0,IF(Precipitaciones!W355&gt;60,60,Precipitaciones!W355))</f>
        <v>0</v>
      </c>
      <c r="Y54" s="46">
        <f>IF(Precipitaciones!X355&lt;2.5,0,IF(Precipitaciones!X355&gt;60,60,Precipitaciones!X355))</f>
        <v>3.6</v>
      </c>
      <c r="Z54" s="46">
        <f>IF(Precipitaciones!Y355&lt;2.5,0,IF(Precipitaciones!Y355&gt;60,60,Precipitaciones!Y355))</f>
        <v>0</v>
      </c>
      <c r="AA54" s="46">
        <f>IF(Precipitaciones!Z355&lt;2.5,0,IF(Precipitaciones!Z355&gt;60,60,Precipitaciones!Z355))</f>
        <v>3</v>
      </c>
      <c r="AB54" s="46">
        <f>IF(Precipitaciones!AA355&lt;2.5,0,IF(Precipitaciones!AA355&gt;60,60,Precipitaciones!AA355))</f>
        <v>0</v>
      </c>
      <c r="AC54" s="46">
        <f>IF(Precipitaciones!AB355&lt;2.5,0,IF(Precipitaciones!AB355&gt;60,60,Precipitaciones!AB355))</f>
        <v>8</v>
      </c>
      <c r="AD54" s="46">
        <f>IF(Precipitaciones!AC355&lt;2.5,0,IF(Precipitaciones!AC355&gt;60,60,Precipitaciones!AC355))</f>
        <v>3.5</v>
      </c>
      <c r="AE54" s="46">
        <f>IF(Precipitaciones!AD355&lt;2.5,0,IF(Precipitaciones!AD355&gt;60,60,Precipitaciones!AD355))</f>
        <v>0</v>
      </c>
      <c r="AF54" s="46">
        <f>IF(Precipitaciones!AE355&lt;2.5,0,IF(Precipitaciones!AE355&gt;60,60,Precipitaciones!AE355))</f>
        <v>0</v>
      </c>
      <c r="AG54" s="46">
        <f>IF(Precipitaciones!AF355&lt;2.5,0,IF(Precipitaciones!AF355&gt;60,60,Precipitaciones!AF355))</f>
        <v>0</v>
      </c>
      <c r="AH54" s="46">
        <f>IF(Precipitaciones!AG355&lt;2.5,0,IF(Precipitaciones!AG355&gt;60,60,Precipitaciones!AG355))</f>
        <v>4.5</v>
      </c>
      <c r="AI54" s="46">
        <f>IF(Precipitaciones!AH355&lt;2.5,0,IF(Precipitaciones!AH355&gt;60,60,Precipitaciones!AH355))</f>
        <v>0</v>
      </c>
      <c r="AJ54" s="46">
        <f>IF(Precipitaciones!AI355&lt;2.5,0,IF(Precipitaciones!AI355&gt;60,60,Precipitaciones!AI355))</f>
        <v>0</v>
      </c>
      <c r="AK54" s="46">
        <f>IF(Precipitaciones!AJ355&lt;2.5,0,IF(Precipitaciones!AJ355&gt;60,60,Precipitaciones!AJ355))</f>
        <v>7.7</v>
      </c>
      <c r="AL54" s="46">
        <f>IF(Precipitaciones!AK355&lt;2.5,0,IF(Precipitaciones!AK355&gt;60,60,Precipitaciones!AK355))</f>
        <v>6.4</v>
      </c>
      <c r="AM54" s="46">
        <f>IF(Precipitaciones!AL355&lt;2.5,0,IF(Precipitaciones!AL355&gt;60,60,Precipitaciones!AL355))</f>
        <v>0</v>
      </c>
      <c r="AN54" s="46">
        <f>IF(Precipitaciones!AM355&lt;2.5,0,IF(Precipitaciones!AM355&gt;60,60,Precipitaciones!AM355))</f>
        <v>0</v>
      </c>
      <c r="AO54" s="46">
        <f>IF(Precipitaciones!AN355&lt;2.5,0,IF(Precipitaciones!AN355&gt;60,60,Precipitaciones!AN355))</f>
        <v>0</v>
      </c>
      <c r="AP54" s="46">
        <f>IF(Precipitaciones!AO355&lt;2.5,0,IF(Precipitaciones!AO355&gt;60,60,Precipitaciones!AO355))</f>
        <v>5</v>
      </c>
      <c r="AQ54" s="46">
        <f>IF(Precipitaciones!AP355&lt;2.5,0,IF(Precipitaciones!AP355&gt;60,60,Precipitaciones!AP355))</f>
        <v>9.6</v>
      </c>
      <c r="AR54" s="46">
        <f>IF(Precipitaciones!AQ355&lt;2.5,0,IF(Precipitaciones!AQ355&gt;60,60,Precipitaciones!AQ355))</f>
        <v>3</v>
      </c>
      <c r="AS54" s="46">
        <f>IF(Precipitaciones!AR355&lt;2.5,0,IF(Precipitaciones!AR355&gt;60,60,Precipitaciones!AR355))</f>
        <v>0</v>
      </c>
      <c r="AT54" s="46">
        <f>IF(Precipitaciones!AS355&lt;2.5,0,IF(Precipitaciones!AS355&gt;60,60,Precipitaciones!AS355))</f>
        <v>0</v>
      </c>
      <c r="AU54" s="46">
        <f>IF(Precipitaciones!AT355&lt;2.5,0,IF(Precipitaciones!AT355&gt;60,60,Precipitaciones!AT355))</f>
        <v>25.1</v>
      </c>
      <c r="AV54" s="46">
        <f>IF(Precipitaciones!AU355&lt;2.5,0,IF(Precipitaciones!AU355&gt;60,60,Precipitaciones!AU355))</f>
        <v>7.8</v>
      </c>
      <c r="AW54" s="46">
        <f>IF(Precipitaciones!AV355&lt;2.5,0,IF(Precipitaciones!AV355&gt;60,60,Precipitaciones!AV355))</f>
        <v>0</v>
      </c>
      <c r="AX54" s="46">
        <f>IF(Precipitaciones!AW355&lt;2.5,0,IF(Precipitaciones!AW355&gt;60,60,Precipitaciones!AW355))</f>
        <v>13.3</v>
      </c>
      <c r="AY54" s="46">
        <f>IF(Precipitaciones!AX355&lt;2.5,0,IF(Precipitaciones!AX355&gt;60,60,Precipitaciones!AX355))</f>
        <v>0</v>
      </c>
      <c r="AZ54" s="46">
        <f>IF(Precipitaciones!AY355&lt;2.5,0,IF(Precipitaciones!AY355&gt;60,60,Precipitaciones!AY355))</f>
        <v>0</v>
      </c>
    </row>
    <row r="55" spans="1:52" ht="15">
      <c r="A55" s="21">
        <v>40897</v>
      </c>
      <c r="B55">
        <v>164</v>
      </c>
      <c r="C55">
        <v>49</v>
      </c>
      <c r="D55" s="21">
        <v>40897</v>
      </c>
      <c r="E55" s="46">
        <f>IF(Precipitaciones!D356&lt;2.5,0,IF(Precipitaciones!D356&gt;60,60,Precipitaciones!D356))</f>
        <v>0</v>
      </c>
      <c r="F55" s="46">
        <f>IF(Precipitaciones!E356&lt;2.5,0,IF(Precipitaciones!E356&gt;60,60,Precipitaciones!E356))</f>
        <v>0</v>
      </c>
      <c r="G55" s="46">
        <f>IF(Precipitaciones!F356&lt;2.5,0,IF(Precipitaciones!F356&gt;60,60,Precipitaciones!F356))</f>
        <v>0</v>
      </c>
      <c r="H55" s="46">
        <f>IF(Precipitaciones!G356&lt;2.5,0,IF(Precipitaciones!G356&gt;60,60,Precipitaciones!G356))</f>
        <v>2.5</v>
      </c>
      <c r="I55" s="46">
        <f>IF(Precipitaciones!H356&lt;2.5,0,IF(Precipitaciones!H356&gt;60,60,Precipitaciones!H356))</f>
        <v>0</v>
      </c>
      <c r="J55" s="46">
        <f>IF(Precipitaciones!I356&lt;2.5,0,IF(Precipitaciones!I356&gt;60,60,Precipitaciones!I356))</f>
        <v>0</v>
      </c>
      <c r="K55" s="46">
        <f>IF(Precipitaciones!J356&lt;2.5,0,IF(Precipitaciones!J356&gt;60,60,Precipitaciones!J356))</f>
        <v>0</v>
      </c>
      <c r="L55" s="46">
        <f>IF(Precipitaciones!K356&lt;2.5,0,IF(Precipitaciones!K356&gt;60,60,Precipitaciones!K356))</f>
        <v>0</v>
      </c>
      <c r="M55" s="46">
        <f>IF(Precipitaciones!L356&lt;2.5,0,IF(Precipitaciones!L356&gt;60,60,Precipitaciones!L356))</f>
        <v>0</v>
      </c>
      <c r="N55" s="46">
        <f>IF(Precipitaciones!M356&lt;2.5,0,IF(Precipitaciones!M356&gt;60,60,Precipitaciones!M356))</f>
        <v>0</v>
      </c>
      <c r="O55" s="46">
        <f>IF(Precipitaciones!N356&lt;2.5,0,IF(Precipitaciones!N356&gt;60,60,Precipitaciones!N356))</f>
        <v>0</v>
      </c>
      <c r="P55" s="46">
        <f>IF(Precipitaciones!O356&lt;2.5,0,IF(Precipitaciones!O356&gt;60,60,Precipitaciones!O356))</f>
        <v>8.8000000000000007</v>
      </c>
      <c r="Q55" s="46">
        <f>IF(Precipitaciones!P356&lt;2.5,0,IF(Precipitaciones!P356&gt;60,60,Precipitaciones!P356))</f>
        <v>0</v>
      </c>
      <c r="R55" s="46">
        <f>IF(Precipitaciones!Q356&lt;2.5,0,IF(Precipitaciones!Q356&gt;60,60,Precipitaciones!Q356))</f>
        <v>3.4</v>
      </c>
      <c r="S55" s="46">
        <f>IF(Precipitaciones!R356&lt;2.5,0,IF(Precipitaciones!R356&gt;60,60,Precipitaciones!R356))</f>
        <v>14.3</v>
      </c>
      <c r="T55" s="46">
        <f>IF(Precipitaciones!S356&lt;2.5,0,IF(Precipitaciones!S356&gt;60,60,Precipitaciones!S356))</f>
        <v>6.9909831652999994</v>
      </c>
      <c r="U55" s="46">
        <f>IF(Precipitaciones!T356&lt;2.5,0,IF(Precipitaciones!T356&gt;60,60,Precipitaciones!T356))</f>
        <v>0</v>
      </c>
      <c r="V55" s="46">
        <f>IF(Precipitaciones!U356&lt;2.5,0,IF(Precipitaciones!U356&gt;60,60,Precipitaciones!U356))</f>
        <v>0</v>
      </c>
      <c r="W55" s="46">
        <f>IF(Precipitaciones!V356&lt;2.5,0,IF(Precipitaciones!V356&gt;60,60,Precipitaciones!V356))</f>
        <v>9.8000000000000007</v>
      </c>
      <c r="X55" s="46">
        <f>IF(Precipitaciones!W356&lt;2.5,0,IF(Precipitaciones!W356&gt;60,60,Precipitaciones!W356))</f>
        <v>0</v>
      </c>
      <c r="Y55" s="46">
        <f>IF(Precipitaciones!X356&lt;2.5,0,IF(Precipitaciones!X356&gt;60,60,Precipitaciones!X356))</f>
        <v>8</v>
      </c>
      <c r="Z55" s="46">
        <f>IF(Precipitaciones!Y356&lt;2.5,0,IF(Precipitaciones!Y356&gt;60,60,Precipitaciones!Y356))</f>
        <v>0</v>
      </c>
      <c r="AA55" s="46">
        <f>IF(Precipitaciones!Z356&lt;2.5,0,IF(Precipitaciones!Z356&gt;60,60,Precipitaciones!Z356))</f>
        <v>0</v>
      </c>
      <c r="AB55" s="46">
        <f>IF(Precipitaciones!AA356&lt;2.5,0,IF(Precipitaciones!AA356&gt;60,60,Precipitaciones!AA356))</f>
        <v>0</v>
      </c>
      <c r="AC55" s="46">
        <f>IF(Precipitaciones!AB356&lt;2.5,0,IF(Precipitaciones!AB356&gt;60,60,Precipitaciones!AB356))</f>
        <v>0</v>
      </c>
      <c r="AD55" s="46">
        <f>IF(Precipitaciones!AC356&lt;2.5,0,IF(Precipitaciones!AC356&gt;60,60,Precipitaciones!AC356))</f>
        <v>4.8</v>
      </c>
      <c r="AE55" s="46">
        <f>IF(Precipitaciones!AD356&lt;2.5,0,IF(Precipitaciones!AD356&gt;60,60,Precipitaciones!AD356))</f>
        <v>0</v>
      </c>
      <c r="AF55" s="46">
        <f>IF(Precipitaciones!AE356&lt;2.5,0,IF(Precipitaciones!AE356&gt;60,60,Precipitaciones!AE356))</f>
        <v>0</v>
      </c>
      <c r="AG55" s="46">
        <f>IF(Precipitaciones!AF356&lt;2.5,0,IF(Precipitaciones!AF356&gt;60,60,Precipitaciones!AF356))</f>
        <v>0</v>
      </c>
      <c r="AH55" s="46">
        <f>IF(Precipitaciones!AG356&lt;2.5,0,IF(Precipitaciones!AG356&gt;60,60,Precipitaciones!AG356))</f>
        <v>0</v>
      </c>
      <c r="AI55" s="46">
        <f>IF(Precipitaciones!AH356&lt;2.5,0,IF(Precipitaciones!AH356&gt;60,60,Precipitaciones!AH356))</f>
        <v>0</v>
      </c>
      <c r="AJ55" s="46">
        <f>IF(Precipitaciones!AI356&lt;2.5,0,IF(Precipitaciones!AI356&gt;60,60,Precipitaciones!AI356))</f>
        <v>0</v>
      </c>
      <c r="AK55" s="46">
        <f>IF(Precipitaciones!AJ356&lt;2.5,0,IF(Precipitaciones!AJ356&gt;60,60,Precipitaciones!AJ356))</f>
        <v>0</v>
      </c>
      <c r="AL55" s="46">
        <f>IF(Precipitaciones!AK356&lt;2.5,0,IF(Precipitaciones!AK356&gt;60,60,Precipitaciones!AK356))</f>
        <v>0</v>
      </c>
      <c r="AM55" s="46">
        <f>IF(Precipitaciones!AL356&lt;2.5,0,IF(Precipitaciones!AL356&gt;60,60,Precipitaciones!AL356))</f>
        <v>4.2</v>
      </c>
      <c r="AN55" s="46">
        <f>IF(Precipitaciones!AM356&lt;2.5,0,IF(Precipitaciones!AM356&gt;60,60,Precipitaciones!AM356))</f>
        <v>4.5</v>
      </c>
      <c r="AO55" s="46">
        <f>IF(Precipitaciones!AN356&lt;2.5,0,IF(Precipitaciones!AN356&gt;60,60,Precipitaciones!AN356))</f>
        <v>5.7</v>
      </c>
      <c r="AP55" s="46">
        <f>IF(Precipitaciones!AO356&lt;2.5,0,IF(Precipitaciones!AO356&gt;60,60,Precipitaciones!AO356))</f>
        <v>0</v>
      </c>
      <c r="AQ55" s="46">
        <f>IF(Precipitaciones!AP356&lt;2.5,0,IF(Precipitaciones!AP356&gt;60,60,Precipitaciones!AP356))</f>
        <v>0</v>
      </c>
      <c r="AR55" s="46">
        <f>IF(Precipitaciones!AQ356&lt;2.5,0,IF(Precipitaciones!AQ356&gt;60,60,Precipitaciones!AQ356))</f>
        <v>6.2</v>
      </c>
      <c r="AS55" s="46">
        <f>IF(Precipitaciones!AR356&lt;2.5,0,IF(Precipitaciones!AR356&gt;60,60,Precipitaciones!AR356))</f>
        <v>0</v>
      </c>
      <c r="AT55" s="46">
        <f>IF(Precipitaciones!AS356&lt;2.5,0,IF(Precipitaciones!AS356&gt;60,60,Precipitaciones!AS356))</f>
        <v>0</v>
      </c>
      <c r="AU55" s="46">
        <f>IF(Precipitaciones!AT356&lt;2.5,0,IF(Precipitaciones!AT356&gt;60,60,Precipitaciones!AT356))</f>
        <v>3.3</v>
      </c>
      <c r="AV55" s="46">
        <f>IF(Precipitaciones!AU356&lt;2.5,0,IF(Precipitaciones!AU356&gt;60,60,Precipitaciones!AU356))</f>
        <v>0</v>
      </c>
      <c r="AW55" s="46">
        <f>IF(Precipitaciones!AV356&lt;2.5,0,IF(Precipitaciones!AV356&gt;60,60,Precipitaciones!AV356))</f>
        <v>16.2</v>
      </c>
      <c r="AX55" s="46">
        <f>IF(Precipitaciones!AW356&lt;2.5,0,IF(Precipitaciones!AW356&gt;60,60,Precipitaciones!AW356))</f>
        <v>0</v>
      </c>
      <c r="AY55" s="46">
        <f>IF(Precipitaciones!AX356&lt;2.5,0,IF(Precipitaciones!AX356&gt;60,60,Precipitaciones!AX356))</f>
        <v>0</v>
      </c>
      <c r="AZ55" s="46">
        <f>IF(Precipitaciones!AY356&lt;2.5,0,IF(Precipitaciones!AY356&gt;60,60,Precipitaciones!AY356))</f>
        <v>0</v>
      </c>
    </row>
    <row r="56" spans="1:52" ht="15">
      <c r="A56" s="21">
        <v>40898</v>
      </c>
      <c r="B56">
        <v>163</v>
      </c>
      <c r="C56">
        <v>50</v>
      </c>
      <c r="D56" s="21">
        <v>40898</v>
      </c>
      <c r="E56" s="46">
        <f>IF(Precipitaciones!D357&lt;2.5,0,IF(Precipitaciones!D357&gt;60,60,Precipitaciones!D357))</f>
        <v>0</v>
      </c>
      <c r="F56" s="46">
        <f>IF(Precipitaciones!E357&lt;2.5,0,IF(Precipitaciones!E357&gt;60,60,Precipitaciones!E357))</f>
        <v>7.5</v>
      </c>
      <c r="G56" s="46">
        <f>IF(Precipitaciones!F357&lt;2.5,0,IF(Precipitaciones!F357&gt;60,60,Precipitaciones!F357))</f>
        <v>16</v>
      </c>
      <c r="H56" s="46">
        <f>IF(Precipitaciones!G357&lt;2.5,0,IF(Precipitaciones!G357&gt;60,60,Precipitaciones!G357))</f>
        <v>0</v>
      </c>
      <c r="I56" s="46">
        <f>IF(Precipitaciones!H357&lt;2.5,0,IF(Precipitaciones!H357&gt;60,60,Precipitaciones!H357))</f>
        <v>0</v>
      </c>
      <c r="J56" s="46">
        <f>IF(Precipitaciones!I357&lt;2.5,0,IF(Precipitaciones!I357&gt;60,60,Precipitaciones!I357))</f>
        <v>0</v>
      </c>
      <c r="K56" s="46">
        <f>IF(Precipitaciones!J357&lt;2.5,0,IF(Precipitaciones!J357&gt;60,60,Precipitaciones!J357))</f>
        <v>7</v>
      </c>
      <c r="L56" s="46">
        <f>IF(Precipitaciones!K357&lt;2.5,0,IF(Precipitaciones!K357&gt;60,60,Precipitaciones!K357))</f>
        <v>0</v>
      </c>
      <c r="M56" s="46">
        <f>IF(Precipitaciones!L357&lt;2.5,0,IF(Precipitaciones!L357&gt;60,60,Precipitaciones!L357))</f>
        <v>0</v>
      </c>
      <c r="N56" s="46">
        <f>IF(Precipitaciones!M357&lt;2.5,0,IF(Precipitaciones!M357&gt;60,60,Precipitaciones!M357))</f>
        <v>0</v>
      </c>
      <c r="O56" s="46">
        <f>IF(Precipitaciones!N357&lt;2.5,0,IF(Precipitaciones!N357&gt;60,60,Precipitaciones!N357))</f>
        <v>0</v>
      </c>
      <c r="P56" s="46">
        <f>IF(Precipitaciones!O357&lt;2.5,0,IF(Precipitaciones!O357&gt;60,60,Precipitaciones!O357))</f>
        <v>5</v>
      </c>
      <c r="Q56" s="46">
        <f>IF(Precipitaciones!P357&lt;2.5,0,IF(Precipitaciones!P357&gt;60,60,Precipitaciones!P357))</f>
        <v>0</v>
      </c>
      <c r="R56" s="46">
        <f>IF(Precipitaciones!Q357&lt;2.5,0,IF(Precipitaciones!Q357&gt;60,60,Precipitaciones!Q357))</f>
        <v>2.6</v>
      </c>
      <c r="S56" s="46">
        <f>IF(Precipitaciones!R357&lt;2.5,0,IF(Precipitaciones!R357&gt;60,60,Precipitaciones!R357))</f>
        <v>0</v>
      </c>
      <c r="T56" s="46">
        <f>IF(Precipitaciones!S357&lt;2.5,0,IF(Precipitaciones!S357&gt;60,60,Precipitaciones!S357))</f>
        <v>6.0012117146000001</v>
      </c>
      <c r="U56" s="46">
        <f>IF(Precipitaciones!T357&lt;2.5,0,IF(Precipitaciones!T357&gt;60,60,Precipitaciones!T357))</f>
        <v>0</v>
      </c>
      <c r="V56" s="46">
        <f>IF(Precipitaciones!U357&lt;2.5,0,IF(Precipitaciones!U357&gt;60,60,Precipitaciones!U357))</f>
        <v>0</v>
      </c>
      <c r="W56" s="46">
        <f>IF(Precipitaciones!V357&lt;2.5,0,IF(Precipitaciones!V357&gt;60,60,Precipitaciones!V357))</f>
        <v>0</v>
      </c>
      <c r="X56" s="46">
        <f>IF(Precipitaciones!W357&lt;2.5,0,IF(Precipitaciones!W357&gt;60,60,Precipitaciones!W357))</f>
        <v>0</v>
      </c>
      <c r="Y56" s="46">
        <f>IF(Precipitaciones!X357&lt;2.5,0,IF(Precipitaciones!X357&gt;60,60,Precipitaciones!X357))</f>
        <v>12.4</v>
      </c>
      <c r="Z56" s="46">
        <f>IF(Precipitaciones!Y357&lt;2.5,0,IF(Precipitaciones!Y357&gt;60,60,Precipitaciones!Y357))</f>
        <v>0</v>
      </c>
      <c r="AA56" s="46">
        <f>IF(Precipitaciones!Z357&lt;2.5,0,IF(Precipitaciones!Z357&gt;60,60,Precipitaciones!Z357))</f>
        <v>0</v>
      </c>
      <c r="AB56" s="46">
        <f>IF(Precipitaciones!AA357&lt;2.5,0,IF(Precipitaciones!AA357&gt;60,60,Precipitaciones!AA357))</f>
        <v>5.9</v>
      </c>
      <c r="AC56" s="46">
        <f>IF(Precipitaciones!AB357&lt;2.5,0,IF(Precipitaciones!AB357&gt;60,60,Precipitaciones!AB357))</f>
        <v>0</v>
      </c>
      <c r="AD56" s="46">
        <f>IF(Precipitaciones!AC357&lt;2.5,0,IF(Precipitaciones!AC357&gt;60,60,Precipitaciones!AC357))</f>
        <v>0</v>
      </c>
      <c r="AE56" s="46">
        <f>IF(Precipitaciones!AD357&lt;2.5,0,IF(Precipitaciones!AD357&gt;60,60,Precipitaciones!AD357))</f>
        <v>0</v>
      </c>
      <c r="AF56" s="46">
        <f>IF(Precipitaciones!AE357&lt;2.5,0,IF(Precipitaciones!AE357&gt;60,60,Precipitaciones!AE357))</f>
        <v>0</v>
      </c>
      <c r="AG56" s="46">
        <f>IF(Precipitaciones!AF357&lt;2.5,0,IF(Precipitaciones!AF357&gt;60,60,Precipitaciones!AF357))</f>
        <v>0</v>
      </c>
      <c r="AH56" s="46">
        <f>IF(Precipitaciones!AG357&lt;2.5,0,IF(Precipitaciones!AG357&gt;60,60,Precipitaciones!AG357))</f>
        <v>0</v>
      </c>
      <c r="AI56" s="46">
        <f>IF(Precipitaciones!AH357&lt;2.5,0,IF(Precipitaciones!AH357&gt;60,60,Precipitaciones!AH357))</f>
        <v>0</v>
      </c>
      <c r="AJ56" s="46">
        <f>IF(Precipitaciones!AI357&lt;2.5,0,IF(Precipitaciones!AI357&gt;60,60,Precipitaciones!AI357))</f>
        <v>11.4</v>
      </c>
      <c r="AK56" s="46">
        <f>IF(Precipitaciones!AJ357&lt;2.5,0,IF(Precipitaciones!AJ357&gt;60,60,Precipitaciones!AJ357))</f>
        <v>0</v>
      </c>
      <c r="AL56" s="46">
        <f>IF(Precipitaciones!AK357&lt;2.5,0,IF(Precipitaciones!AK357&gt;60,60,Precipitaciones!AK357))</f>
        <v>45.9</v>
      </c>
      <c r="AM56" s="46">
        <f>IF(Precipitaciones!AL357&lt;2.5,0,IF(Precipitaciones!AL357&gt;60,60,Precipitaciones!AL357))</f>
        <v>0</v>
      </c>
      <c r="AN56" s="46">
        <f>IF(Precipitaciones!AM357&lt;2.5,0,IF(Precipitaciones!AM357&gt;60,60,Precipitaciones!AM357))</f>
        <v>4</v>
      </c>
      <c r="AO56" s="46">
        <f>IF(Precipitaciones!AN357&lt;2.5,0,IF(Precipitaciones!AN357&gt;60,60,Precipitaciones!AN357))</f>
        <v>0</v>
      </c>
      <c r="AP56" s="46">
        <f>IF(Precipitaciones!AO357&lt;2.5,0,IF(Precipitaciones!AO357&gt;60,60,Precipitaciones!AO357))</f>
        <v>0</v>
      </c>
      <c r="AQ56" s="46">
        <f>IF(Precipitaciones!AP357&lt;2.5,0,IF(Precipitaciones!AP357&gt;60,60,Precipitaciones!AP357))</f>
        <v>3.6</v>
      </c>
      <c r="AR56" s="46">
        <f>IF(Precipitaciones!AQ357&lt;2.5,0,IF(Precipitaciones!AQ357&gt;60,60,Precipitaciones!AQ357))</f>
        <v>19.8</v>
      </c>
      <c r="AS56" s="46">
        <f>IF(Precipitaciones!AR357&lt;2.5,0,IF(Precipitaciones!AR357&gt;60,60,Precipitaciones!AR357))</f>
        <v>0</v>
      </c>
      <c r="AT56" s="46">
        <f>IF(Precipitaciones!AS357&lt;2.5,0,IF(Precipitaciones!AS357&gt;60,60,Precipitaciones!AS357))</f>
        <v>0</v>
      </c>
      <c r="AU56" s="46">
        <f>IF(Precipitaciones!AT357&lt;2.5,0,IF(Precipitaciones!AT357&gt;60,60,Precipitaciones!AT357))</f>
        <v>0</v>
      </c>
      <c r="AV56" s="46">
        <f>IF(Precipitaciones!AU357&lt;2.5,0,IF(Precipitaciones!AU357&gt;60,60,Precipitaciones!AU357))</f>
        <v>0</v>
      </c>
      <c r="AW56" s="46">
        <f>IF(Precipitaciones!AV357&lt;2.5,0,IF(Precipitaciones!AV357&gt;60,60,Precipitaciones!AV357))</f>
        <v>0</v>
      </c>
      <c r="AX56" s="46">
        <f>IF(Precipitaciones!AW357&lt;2.5,0,IF(Precipitaciones!AW357&gt;60,60,Precipitaciones!AW357))</f>
        <v>0</v>
      </c>
      <c r="AY56" s="46">
        <f>IF(Precipitaciones!AX357&lt;2.5,0,IF(Precipitaciones!AX357&gt;60,60,Precipitaciones!AX357))</f>
        <v>3.4</v>
      </c>
      <c r="AZ56" s="46">
        <f>IF(Precipitaciones!AY357&lt;2.5,0,IF(Precipitaciones!AY357&gt;60,60,Precipitaciones!AY357))</f>
        <v>5.8</v>
      </c>
    </row>
    <row r="57" spans="1:52" ht="15">
      <c r="A57" s="21">
        <v>40899</v>
      </c>
      <c r="B57">
        <v>162</v>
      </c>
      <c r="C57">
        <v>51</v>
      </c>
      <c r="D57" s="21">
        <v>40899</v>
      </c>
      <c r="E57" s="46">
        <f>IF(Precipitaciones!D358&lt;2.5,0,IF(Precipitaciones!D358&gt;60,60,Precipitaciones!D358))</f>
        <v>0</v>
      </c>
      <c r="F57" s="46">
        <f>IF(Precipitaciones!E358&lt;2.5,0,IF(Precipitaciones!E358&gt;60,60,Precipitaciones!E358))</f>
        <v>0</v>
      </c>
      <c r="G57" s="46">
        <f>IF(Precipitaciones!F358&lt;2.5,0,IF(Precipitaciones!F358&gt;60,60,Precipitaciones!F358))</f>
        <v>9.5</v>
      </c>
      <c r="H57" s="46">
        <f>IF(Precipitaciones!G358&lt;2.5,0,IF(Precipitaciones!G358&gt;60,60,Precipitaciones!G358))</f>
        <v>0</v>
      </c>
      <c r="I57" s="46">
        <f>IF(Precipitaciones!H358&lt;2.5,0,IF(Precipitaciones!H358&gt;60,60,Precipitaciones!H358))</f>
        <v>0</v>
      </c>
      <c r="J57" s="46">
        <f>IF(Precipitaciones!I358&lt;2.5,0,IF(Precipitaciones!I358&gt;60,60,Precipitaciones!I358))</f>
        <v>0</v>
      </c>
      <c r="K57" s="46">
        <f>IF(Precipitaciones!J358&lt;2.5,0,IF(Precipitaciones!J358&gt;60,60,Precipitaciones!J358))</f>
        <v>2.5</v>
      </c>
      <c r="L57" s="46">
        <f>IF(Precipitaciones!K358&lt;2.5,0,IF(Precipitaciones!K358&gt;60,60,Precipitaciones!K358))</f>
        <v>3</v>
      </c>
      <c r="M57" s="46">
        <f>IF(Precipitaciones!L358&lt;2.5,0,IF(Precipitaciones!L358&gt;60,60,Precipitaciones!L358))</f>
        <v>0</v>
      </c>
      <c r="N57" s="46">
        <f>IF(Precipitaciones!M358&lt;2.5,0,IF(Precipitaciones!M358&gt;60,60,Precipitaciones!M358))</f>
        <v>0</v>
      </c>
      <c r="O57" s="46">
        <f>IF(Precipitaciones!N358&lt;2.5,0,IF(Precipitaciones!N358&gt;60,60,Precipitaciones!N358))</f>
        <v>0</v>
      </c>
      <c r="P57" s="46">
        <f>IF(Precipitaciones!O358&lt;2.5,0,IF(Precipitaciones!O358&gt;60,60,Precipitaciones!O358))</f>
        <v>5.5</v>
      </c>
      <c r="Q57" s="46">
        <f>IF(Precipitaciones!P358&lt;2.5,0,IF(Precipitaciones!P358&gt;60,60,Precipitaciones!P358))</f>
        <v>0</v>
      </c>
      <c r="R57" s="46">
        <f>IF(Precipitaciones!Q358&lt;2.5,0,IF(Precipitaciones!Q358&gt;60,60,Precipitaciones!Q358))</f>
        <v>0</v>
      </c>
      <c r="S57" s="46">
        <f>IF(Precipitaciones!R358&lt;2.5,0,IF(Precipitaciones!R358&gt;60,60,Precipitaciones!R358))</f>
        <v>16</v>
      </c>
      <c r="T57" s="46">
        <f>IF(Precipitaciones!S358&lt;2.5,0,IF(Precipitaciones!S358&gt;60,60,Precipitaciones!S358))</f>
        <v>0</v>
      </c>
      <c r="U57" s="46">
        <f>IF(Precipitaciones!T358&lt;2.5,0,IF(Precipitaciones!T358&gt;60,60,Precipitaciones!T358))</f>
        <v>5.9995810919999997</v>
      </c>
      <c r="V57" s="46">
        <f>IF(Precipitaciones!U358&lt;2.5,0,IF(Precipitaciones!U358&gt;60,60,Precipitaciones!U358))</f>
        <v>0</v>
      </c>
      <c r="W57" s="46">
        <f>IF(Precipitaciones!V358&lt;2.5,0,IF(Precipitaciones!V358&gt;60,60,Precipitaciones!V358))</f>
        <v>0</v>
      </c>
      <c r="X57" s="46">
        <f>IF(Precipitaciones!W358&lt;2.5,0,IF(Precipitaciones!W358&gt;60,60,Precipitaciones!W358))</f>
        <v>0</v>
      </c>
      <c r="Y57" s="46">
        <f>IF(Precipitaciones!X358&lt;2.5,0,IF(Precipitaciones!X358&gt;60,60,Precipitaciones!X358))</f>
        <v>14</v>
      </c>
      <c r="Z57" s="46">
        <f>IF(Precipitaciones!Y358&lt;2.5,0,IF(Precipitaciones!Y358&gt;60,60,Precipitaciones!Y358))</f>
        <v>5.9327965698999998</v>
      </c>
      <c r="AA57" s="46">
        <f>IF(Precipitaciones!Z358&lt;2.5,0,IF(Precipitaciones!Z358&gt;60,60,Precipitaciones!Z358))</f>
        <v>13.3</v>
      </c>
      <c r="AB57" s="46">
        <f>IF(Precipitaciones!AA358&lt;2.5,0,IF(Precipitaciones!AA358&gt;60,60,Precipitaciones!AA358))</f>
        <v>0</v>
      </c>
      <c r="AC57" s="46">
        <f>IF(Precipitaciones!AB358&lt;2.5,0,IF(Precipitaciones!AB358&gt;60,60,Precipitaciones!AB358))</f>
        <v>0</v>
      </c>
      <c r="AD57" s="46">
        <f>IF(Precipitaciones!AC358&lt;2.5,0,IF(Precipitaciones!AC358&gt;60,60,Precipitaciones!AC358))</f>
        <v>0</v>
      </c>
      <c r="AE57" s="46">
        <f>IF(Precipitaciones!AD358&lt;2.5,0,IF(Precipitaciones!AD358&gt;60,60,Precipitaciones!AD358))</f>
        <v>5.5</v>
      </c>
      <c r="AF57" s="46">
        <f>IF(Precipitaciones!AE358&lt;2.5,0,IF(Precipitaciones!AE358&gt;60,60,Precipitaciones!AE358))</f>
        <v>0</v>
      </c>
      <c r="AG57" s="46">
        <f>IF(Precipitaciones!AF358&lt;2.5,0,IF(Precipitaciones!AF358&gt;60,60,Precipitaciones!AF358))</f>
        <v>0</v>
      </c>
      <c r="AH57" s="46">
        <f>IF(Precipitaciones!AG358&lt;2.5,0,IF(Precipitaciones!AG358&gt;60,60,Precipitaciones!AG358))</f>
        <v>0</v>
      </c>
      <c r="AI57" s="46">
        <f>IF(Precipitaciones!AH358&lt;2.5,0,IF(Precipitaciones!AH358&gt;60,60,Precipitaciones!AH358))</f>
        <v>0</v>
      </c>
      <c r="AJ57" s="46">
        <f>IF(Precipitaciones!AI358&lt;2.5,0,IF(Precipitaciones!AI358&gt;60,60,Precipitaciones!AI358))</f>
        <v>0</v>
      </c>
      <c r="AK57" s="46">
        <f>IF(Precipitaciones!AJ358&lt;2.5,0,IF(Precipitaciones!AJ358&gt;60,60,Precipitaciones!AJ358))</f>
        <v>0</v>
      </c>
      <c r="AL57" s="46">
        <f>IF(Precipitaciones!AK358&lt;2.5,0,IF(Precipitaciones!AK358&gt;60,60,Precipitaciones!AK358))</f>
        <v>18.600000000000001</v>
      </c>
      <c r="AM57" s="46">
        <f>IF(Precipitaciones!AL358&lt;2.5,0,IF(Precipitaciones!AL358&gt;60,60,Precipitaciones!AL358))</f>
        <v>19.5</v>
      </c>
      <c r="AN57" s="46">
        <f>IF(Precipitaciones!AM358&lt;2.5,0,IF(Precipitaciones!AM358&gt;60,60,Precipitaciones!AM358))</f>
        <v>0</v>
      </c>
      <c r="AO57" s="46">
        <f>IF(Precipitaciones!AN358&lt;2.5,0,IF(Precipitaciones!AN358&gt;60,60,Precipitaciones!AN358))</f>
        <v>9.1999999999999993</v>
      </c>
      <c r="AP57" s="46">
        <f>IF(Precipitaciones!AO358&lt;2.5,0,IF(Precipitaciones!AO358&gt;60,60,Precipitaciones!AO358))</f>
        <v>0</v>
      </c>
      <c r="AQ57" s="46">
        <f>IF(Precipitaciones!AP358&lt;2.5,0,IF(Precipitaciones!AP358&gt;60,60,Precipitaciones!AP358))</f>
        <v>9.1999999999999993</v>
      </c>
      <c r="AR57" s="46">
        <f>IF(Precipitaciones!AQ358&lt;2.5,0,IF(Precipitaciones!AQ358&gt;60,60,Precipitaciones!AQ358))</f>
        <v>10.1</v>
      </c>
      <c r="AS57" s="46">
        <f>IF(Precipitaciones!AR358&lt;2.5,0,IF(Precipitaciones!AR358&gt;60,60,Precipitaciones!AR358))</f>
        <v>0</v>
      </c>
      <c r="AT57" s="46">
        <f>IF(Precipitaciones!AS358&lt;2.5,0,IF(Precipitaciones!AS358&gt;60,60,Precipitaciones!AS358))</f>
        <v>0</v>
      </c>
      <c r="AU57" s="46">
        <f>IF(Precipitaciones!AT358&lt;2.5,0,IF(Precipitaciones!AT358&gt;60,60,Precipitaciones!AT358))</f>
        <v>0</v>
      </c>
      <c r="AV57" s="46">
        <f>IF(Precipitaciones!AU358&lt;2.5,0,IF(Precipitaciones!AU358&gt;60,60,Precipitaciones!AU358))</f>
        <v>0</v>
      </c>
      <c r="AW57" s="46">
        <f>IF(Precipitaciones!AV358&lt;2.5,0,IF(Precipitaciones!AV358&gt;60,60,Precipitaciones!AV358))</f>
        <v>19.7</v>
      </c>
      <c r="AX57" s="46">
        <f>IF(Precipitaciones!AW358&lt;2.5,0,IF(Precipitaciones!AW358&gt;60,60,Precipitaciones!AW358))</f>
        <v>14.1</v>
      </c>
      <c r="AY57" s="46">
        <f>IF(Precipitaciones!AX358&lt;2.5,0,IF(Precipitaciones!AX358&gt;60,60,Precipitaciones!AX358))</f>
        <v>0</v>
      </c>
      <c r="AZ57" s="46">
        <f>IF(Precipitaciones!AY358&lt;2.5,0,IF(Precipitaciones!AY358&gt;60,60,Precipitaciones!AY358))</f>
        <v>13.1</v>
      </c>
    </row>
    <row r="58" spans="1:52" ht="15">
      <c r="A58" s="21">
        <v>40900</v>
      </c>
      <c r="B58">
        <v>161</v>
      </c>
      <c r="C58">
        <v>52</v>
      </c>
      <c r="D58" s="21">
        <v>40900</v>
      </c>
      <c r="E58" s="46">
        <f>IF(Precipitaciones!D359&lt;2.5,0,IF(Precipitaciones!D359&gt;60,60,Precipitaciones!D359))</f>
        <v>5.5</v>
      </c>
      <c r="F58" s="46">
        <f>IF(Precipitaciones!E359&lt;2.5,0,IF(Precipitaciones!E359&gt;60,60,Precipitaciones!E359))</f>
        <v>3.5</v>
      </c>
      <c r="G58" s="46">
        <f>IF(Precipitaciones!F359&lt;2.5,0,IF(Precipitaciones!F359&gt;60,60,Precipitaciones!F359))</f>
        <v>21</v>
      </c>
      <c r="H58" s="46">
        <f>IF(Precipitaciones!G359&lt;2.5,0,IF(Precipitaciones!G359&gt;60,60,Precipitaciones!G359))</f>
        <v>16.5</v>
      </c>
      <c r="I58" s="46">
        <f>IF(Precipitaciones!H359&lt;2.5,0,IF(Precipitaciones!H359&gt;60,60,Precipitaciones!H359))</f>
        <v>0</v>
      </c>
      <c r="J58" s="46">
        <f>IF(Precipitaciones!I359&lt;2.5,0,IF(Precipitaciones!I359&gt;60,60,Precipitaciones!I359))</f>
        <v>0</v>
      </c>
      <c r="K58" s="46">
        <f>IF(Precipitaciones!J359&lt;2.5,0,IF(Precipitaciones!J359&gt;60,60,Precipitaciones!J359))</f>
        <v>3</v>
      </c>
      <c r="L58" s="46">
        <f>IF(Precipitaciones!K359&lt;2.5,0,IF(Precipitaciones!K359&gt;60,60,Precipitaciones!K359))</f>
        <v>0</v>
      </c>
      <c r="M58" s="46">
        <f>IF(Precipitaciones!L359&lt;2.5,0,IF(Precipitaciones!L359&gt;60,60,Precipitaciones!L359))</f>
        <v>0</v>
      </c>
      <c r="N58" s="46">
        <f>IF(Precipitaciones!M359&lt;2.5,0,IF(Precipitaciones!M359&gt;60,60,Precipitaciones!M359))</f>
        <v>0</v>
      </c>
      <c r="O58" s="46">
        <f>IF(Precipitaciones!N359&lt;2.5,0,IF(Precipitaciones!N359&gt;60,60,Precipitaciones!N359))</f>
        <v>11.2</v>
      </c>
      <c r="P58" s="46">
        <f>IF(Precipitaciones!O359&lt;2.5,0,IF(Precipitaciones!O359&gt;60,60,Precipitaciones!O359))</f>
        <v>7.3</v>
      </c>
      <c r="Q58" s="46">
        <f>IF(Precipitaciones!P359&lt;2.5,0,IF(Precipitaciones!P359&gt;60,60,Precipitaciones!P359))</f>
        <v>2.6</v>
      </c>
      <c r="R58" s="46">
        <f>IF(Precipitaciones!Q359&lt;2.5,0,IF(Precipitaciones!Q359&gt;60,60,Precipitaciones!Q359))</f>
        <v>0</v>
      </c>
      <c r="S58" s="46">
        <f>IF(Precipitaciones!R359&lt;2.5,0,IF(Precipitaciones!R359&gt;60,60,Precipitaciones!R359))</f>
        <v>0</v>
      </c>
      <c r="T58" s="46">
        <f>IF(Precipitaciones!S359&lt;2.5,0,IF(Precipitaciones!S359&gt;60,60,Precipitaciones!S359))</f>
        <v>6.3674955237000006</v>
      </c>
      <c r="U58" s="46">
        <f>IF(Precipitaciones!T359&lt;2.5,0,IF(Precipitaciones!T359&gt;60,60,Precipitaciones!T359))</f>
        <v>4.2290993178999994</v>
      </c>
      <c r="V58" s="46">
        <f>IF(Precipitaciones!U359&lt;2.5,0,IF(Precipitaciones!U359&gt;60,60,Precipitaciones!U359))</f>
        <v>7.9862016467999997</v>
      </c>
      <c r="W58" s="46">
        <f>IF(Precipitaciones!V359&lt;2.5,0,IF(Precipitaciones!V359&gt;60,60,Precipitaciones!V359))</f>
        <v>0</v>
      </c>
      <c r="X58" s="46">
        <f>IF(Precipitaciones!W359&lt;2.5,0,IF(Precipitaciones!W359&gt;60,60,Precipitaciones!W359))</f>
        <v>0</v>
      </c>
      <c r="Y58" s="46">
        <f>IF(Precipitaciones!X359&lt;2.5,0,IF(Precipitaciones!X359&gt;60,60,Precipitaciones!X359))</f>
        <v>50.3</v>
      </c>
      <c r="Z58" s="46">
        <f>IF(Precipitaciones!Y359&lt;2.5,0,IF(Precipitaciones!Y359&gt;60,60,Precipitaciones!Y359))</f>
        <v>2.5771399738999996</v>
      </c>
      <c r="AA58" s="46">
        <f>IF(Precipitaciones!Z359&lt;2.5,0,IF(Precipitaciones!Z359&gt;60,60,Precipitaciones!Z359))</f>
        <v>21.3</v>
      </c>
      <c r="AB58" s="46">
        <f>IF(Precipitaciones!AA359&lt;2.5,0,IF(Precipitaciones!AA359&gt;60,60,Precipitaciones!AA359))</f>
        <v>0</v>
      </c>
      <c r="AC58" s="46">
        <f>IF(Precipitaciones!AB359&lt;2.5,0,IF(Precipitaciones!AB359&gt;60,60,Precipitaciones!AB359))</f>
        <v>5</v>
      </c>
      <c r="AD58" s="46">
        <f>IF(Precipitaciones!AC359&lt;2.5,0,IF(Precipitaciones!AC359&gt;60,60,Precipitaciones!AC359))</f>
        <v>4.7</v>
      </c>
      <c r="AE58" s="46">
        <f>IF(Precipitaciones!AD359&lt;2.5,0,IF(Precipitaciones!AD359&gt;60,60,Precipitaciones!AD359))</f>
        <v>0</v>
      </c>
      <c r="AF58" s="46">
        <f>IF(Precipitaciones!AE359&lt;2.5,0,IF(Precipitaciones!AE359&gt;60,60,Precipitaciones!AE359))</f>
        <v>0</v>
      </c>
      <c r="AG58" s="46">
        <f>IF(Precipitaciones!AF359&lt;2.5,0,IF(Precipitaciones!AF359&gt;60,60,Precipitaciones!AF359))</f>
        <v>11</v>
      </c>
      <c r="AH58" s="46">
        <f>IF(Precipitaciones!AG359&lt;2.5,0,IF(Precipitaciones!AG359&gt;60,60,Precipitaciones!AG359))</f>
        <v>0</v>
      </c>
      <c r="AI58" s="46">
        <f>IF(Precipitaciones!AH359&lt;2.5,0,IF(Precipitaciones!AH359&gt;60,60,Precipitaciones!AH359))</f>
        <v>0</v>
      </c>
      <c r="AJ58" s="46">
        <f>IF(Precipitaciones!AI359&lt;2.5,0,IF(Precipitaciones!AI359&gt;60,60,Precipitaciones!AI359))</f>
        <v>0</v>
      </c>
      <c r="AK58" s="46">
        <f>IF(Precipitaciones!AJ359&lt;2.5,0,IF(Precipitaciones!AJ359&gt;60,60,Precipitaciones!AJ359))</f>
        <v>0</v>
      </c>
      <c r="AL58" s="46">
        <f>IF(Precipitaciones!AK359&lt;2.5,0,IF(Precipitaciones!AK359&gt;60,60,Precipitaciones!AK359))</f>
        <v>0</v>
      </c>
      <c r="AM58" s="46">
        <f>IF(Precipitaciones!AL359&lt;2.5,0,IF(Precipitaciones!AL359&gt;60,60,Precipitaciones!AL359))</f>
        <v>3.6</v>
      </c>
      <c r="AN58" s="46">
        <f>IF(Precipitaciones!AM359&lt;2.5,0,IF(Precipitaciones!AM359&gt;60,60,Precipitaciones!AM359))</f>
        <v>0</v>
      </c>
      <c r="AO58" s="46">
        <f>IF(Precipitaciones!AN359&lt;2.5,0,IF(Precipitaciones!AN359&gt;60,60,Precipitaciones!AN359))</f>
        <v>13.5</v>
      </c>
      <c r="AP58" s="46">
        <f>IF(Precipitaciones!AO359&lt;2.5,0,IF(Precipitaciones!AO359&gt;60,60,Precipitaciones!AO359))</f>
        <v>0</v>
      </c>
      <c r="AQ58" s="46">
        <f>IF(Precipitaciones!AP359&lt;2.5,0,IF(Precipitaciones!AP359&gt;60,60,Precipitaciones!AP359))</f>
        <v>0</v>
      </c>
      <c r="AR58" s="46">
        <f>IF(Precipitaciones!AQ359&lt;2.5,0,IF(Precipitaciones!AQ359&gt;60,60,Precipitaciones!AQ359))</f>
        <v>20.2</v>
      </c>
      <c r="AS58" s="46">
        <f>IF(Precipitaciones!AR359&lt;2.5,0,IF(Precipitaciones!AR359&gt;60,60,Precipitaciones!AR359))</f>
        <v>6</v>
      </c>
      <c r="AT58" s="46">
        <f>IF(Precipitaciones!AS359&lt;2.5,0,IF(Precipitaciones!AS359&gt;60,60,Precipitaciones!AS359))</f>
        <v>0</v>
      </c>
      <c r="AU58" s="46">
        <f>IF(Precipitaciones!AT359&lt;2.5,0,IF(Precipitaciones!AT359&gt;60,60,Precipitaciones!AT359))</f>
        <v>0</v>
      </c>
      <c r="AV58" s="46">
        <f>IF(Precipitaciones!AU359&lt;2.5,0,IF(Precipitaciones!AU359&gt;60,60,Precipitaciones!AU359))</f>
        <v>0</v>
      </c>
      <c r="AW58" s="46">
        <f>IF(Precipitaciones!AV359&lt;2.5,0,IF(Precipitaciones!AV359&gt;60,60,Precipitaciones!AV359))</f>
        <v>6.5</v>
      </c>
      <c r="AX58" s="46">
        <f>IF(Precipitaciones!AW359&lt;2.5,0,IF(Precipitaciones!AW359&gt;60,60,Precipitaciones!AW359))</f>
        <v>11.5</v>
      </c>
      <c r="AY58" s="46">
        <f>IF(Precipitaciones!AX359&lt;2.5,0,IF(Precipitaciones!AX359&gt;60,60,Precipitaciones!AX359))</f>
        <v>0</v>
      </c>
      <c r="AZ58" s="46">
        <f>IF(Precipitaciones!AY359&lt;2.5,0,IF(Precipitaciones!AY359&gt;60,60,Precipitaciones!AY359))</f>
        <v>12.2</v>
      </c>
    </row>
    <row r="59" spans="1:52" ht="15">
      <c r="A59" s="21">
        <v>40901</v>
      </c>
      <c r="B59">
        <v>160</v>
      </c>
      <c r="C59">
        <v>53</v>
      </c>
      <c r="D59" s="21">
        <v>40901</v>
      </c>
      <c r="E59" s="46">
        <f>IF(Precipitaciones!D360&lt;2.5,0,IF(Precipitaciones!D360&gt;60,60,Precipitaciones!D360))</f>
        <v>6.5</v>
      </c>
      <c r="F59" s="46">
        <f>IF(Precipitaciones!E360&lt;2.5,0,IF(Precipitaciones!E360&gt;60,60,Precipitaciones!E360))</f>
        <v>0</v>
      </c>
      <c r="G59" s="46">
        <f>IF(Precipitaciones!F360&lt;2.5,0,IF(Precipitaciones!F360&gt;60,60,Precipitaciones!F360))</f>
        <v>3.5</v>
      </c>
      <c r="H59" s="46">
        <f>IF(Precipitaciones!G360&lt;2.5,0,IF(Precipitaciones!G360&gt;60,60,Precipitaciones!G360))</f>
        <v>5</v>
      </c>
      <c r="I59" s="46">
        <f>IF(Precipitaciones!H360&lt;2.5,0,IF(Precipitaciones!H360&gt;60,60,Precipitaciones!H360))</f>
        <v>0</v>
      </c>
      <c r="J59" s="46">
        <f>IF(Precipitaciones!I360&lt;2.5,0,IF(Precipitaciones!I360&gt;60,60,Precipitaciones!I360))</f>
        <v>0</v>
      </c>
      <c r="K59" s="46">
        <f>IF(Precipitaciones!J360&lt;2.5,0,IF(Precipitaciones!J360&gt;60,60,Precipitaciones!J360))</f>
        <v>6.8</v>
      </c>
      <c r="L59" s="46">
        <f>IF(Precipitaciones!K360&lt;2.5,0,IF(Precipitaciones!K360&gt;60,60,Precipitaciones!K360))</f>
        <v>6</v>
      </c>
      <c r="M59" s="46">
        <f>IF(Precipitaciones!L360&lt;2.5,0,IF(Precipitaciones!L360&gt;60,60,Precipitaciones!L360))</f>
        <v>0</v>
      </c>
      <c r="N59" s="46">
        <f>IF(Precipitaciones!M360&lt;2.5,0,IF(Precipitaciones!M360&gt;60,60,Precipitaciones!M360))</f>
        <v>14.6</v>
      </c>
      <c r="O59" s="46">
        <f>IF(Precipitaciones!N360&lt;2.5,0,IF(Precipitaciones!N360&gt;60,60,Precipitaciones!N360))</f>
        <v>7.6</v>
      </c>
      <c r="P59" s="46">
        <f>IF(Precipitaciones!O360&lt;2.5,0,IF(Precipitaciones!O360&gt;60,60,Precipitaciones!O360))</f>
        <v>0</v>
      </c>
      <c r="Q59" s="46">
        <f>IF(Precipitaciones!P360&lt;2.5,0,IF(Precipitaciones!P360&gt;60,60,Precipitaciones!P360))</f>
        <v>6.8</v>
      </c>
      <c r="R59" s="46">
        <f>IF(Precipitaciones!Q360&lt;2.5,0,IF(Precipitaciones!Q360&gt;60,60,Precipitaciones!Q360))</f>
        <v>8</v>
      </c>
      <c r="S59" s="46">
        <f>IF(Precipitaciones!R360&lt;2.5,0,IF(Precipitaciones!R360&gt;60,60,Precipitaciones!R360))</f>
        <v>0</v>
      </c>
      <c r="T59" s="46">
        <f>IF(Precipitaciones!S360&lt;2.5,0,IF(Precipitaciones!S360&gt;60,60,Precipitaciones!S360))</f>
        <v>5.0740333192999998</v>
      </c>
      <c r="U59" s="46">
        <f>IF(Precipitaciones!T360&lt;2.5,0,IF(Precipitaciones!T360&gt;60,60,Precipitaciones!T360))</f>
        <v>0</v>
      </c>
      <c r="V59" s="46">
        <f>IF(Precipitaciones!U360&lt;2.5,0,IF(Precipitaciones!U360&gt;60,60,Precipitaciones!U360))</f>
        <v>4.8299806519999997</v>
      </c>
      <c r="W59" s="46">
        <f>IF(Precipitaciones!V360&lt;2.5,0,IF(Precipitaciones!V360&gt;60,60,Precipitaciones!V360))</f>
        <v>3.8</v>
      </c>
      <c r="X59" s="46">
        <f>IF(Precipitaciones!W360&lt;2.5,0,IF(Precipitaciones!W360&gt;60,60,Precipitaciones!W360))</f>
        <v>0</v>
      </c>
      <c r="Y59" s="46">
        <f>IF(Precipitaciones!X360&lt;2.5,0,IF(Precipitaciones!X360&gt;60,60,Precipitaciones!X360))</f>
        <v>0</v>
      </c>
      <c r="Z59" s="46">
        <f>IF(Precipitaciones!Y360&lt;2.5,0,IF(Precipitaciones!Y360&gt;60,60,Precipitaciones!Y360))</f>
        <v>6.2284144419</v>
      </c>
      <c r="AA59" s="46">
        <f>IF(Precipitaciones!Z360&lt;2.5,0,IF(Precipitaciones!Z360&gt;60,60,Precipitaciones!Z360))</f>
        <v>0</v>
      </c>
      <c r="AB59" s="46">
        <f>IF(Precipitaciones!AA360&lt;2.5,0,IF(Precipitaciones!AA360&gt;60,60,Precipitaciones!AA360))</f>
        <v>33.4</v>
      </c>
      <c r="AC59" s="46">
        <f>IF(Precipitaciones!AB360&lt;2.5,0,IF(Precipitaciones!AB360&gt;60,60,Precipitaciones!AB360))</f>
        <v>0</v>
      </c>
      <c r="AD59" s="46">
        <f>IF(Precipitaciones!AC360&lt;2.5,0,IF(Precipitaciones!AC360&gt;60,60,Precipitaciones!AC360))</f>
        <v>6.5</v>
      </c>
      <c r="AE59" s="46">
        <f>IF(Precipitaciones!AD360&lt;2.5,0,IF(Precipitaciones!AD360&gt;60,60,Precipitaciones!AD360))</f>
        <v>0</v>
      </c>
      <c r="AF59" s="46">
        <f>IF(Precipitaciones!AE360&lt;2.5,0,IF(Precipitaciones!AE360&gt;60,60,Precipitaciones!AE360))</f>
        <v>0</v>
      </c>
      <c r="AG59" s="46">
        <f>IF(Precipitaciones!AF360&lt;2.5,0,IF(Precipitaciones!AF360&gt;60,60,Precipitaciones!AF360))</f>
        <v>0</v>
      </c>
      <c r="AH59" s="46">
        <f>IF(Precipitaciones!AG360&lt;2.5,0,IF(Precipitaciones!AG360&gt;60,60,Precipitaciones!AG360))</f>
        <v>0</v>
      </c>
      <c r="AI59" s="46">
        <f>IF(Precipitaciones!AH360&lt;2.5,0,IF(Precipitaciones!AH360&gt;60,60,Precipitaciones!AH360))</f>
        <v>0</v>
      </c>
      <c r="AJ59" s="46">
        <f>IF(Precipitaciones!AI360&lt;2.5,0,IF(Precipitaciones!AI360&gt;60,60,Precipitaciones!AI360))</f>
        <v>13</v>
      </c>
      <c r="AK59" s="46">
        <f>IF(Precipitaciones!AJ360&lt;2.5,0,IF(Precipitaciones!AJ360&gt;60,60,Precipitaciones!AJ360))</f>
        <v>0</v>
      </c>
      <c r="AL59" s="46">
        <f>IF(Precipitaciones!AK360&lt;2.5,0,IF(Precipitaciones!AK360&gt;60,60,Precipitaciones!AK360))</f>
        <v>0</v>
      </c>
      <c r="AM59" s="46">
        <f>IF(Precipitaciones!AL360&lt;2.5,0,IF(Precipitaciones!AL360&gt;60,60,Precipitaciones!AL360))</f>
        <v>0</v>
      </c>
      <c r="AN59" s="46">
        <f>IF(Precipitaciones!AM360&lt;2.5,0,IF(Precipitaciones!AM360&gt;60,60,Precipitaciones!AM360))</f>
        <v>5.7</v>
      </c>
      <c r="AO59" s="46">
        <f>IF(Precipitaciones!AN360&lt;2.5,0,IF(Precipitaciones!AN360&gt;60,60,Precipitaciones!AN360))</f>
        <v>0</v>
      </c>
      <c r="AP59" s="46">
        <f>IF(Precipitaciones!AO360&lt;2.5,0,IF(Precipitaciones!AO360&gt;60,60,Precipitaciones!AO360))</f>
        <v>2.8</v>
      </c>
      <c r="AQ59" s="46">
        <f>IF(Precipitaciones!AP360&lt;2.5,0,IF(Precipitaciones!AP360&gt;60,60,Precipitaciones!AP360))</f>
        <v>0</v>
      </c>
      <c r="AR59" s="46">
        <f>IF(Precipitaciones!AQ360&lt;2.5,0,IF(Precipitaciones!AQ360&gt;60,60,Precipitaciones!AQ360))</f>
        <v>14.2</v>
      </c>
      <c r="AS59" s="46">
        <f>IF(Precipitaciones!AR360&lt;2.5,0,IF(Precipitaciones!AR360&gt;60,60,Precipitaciones!AR360))</f>
        <v>4.7</v>
      </c>
      <c r="AT59" s="46">
        <f>IF(Precipitaciones!AS360&lt;2.5,0,IF(Precipitaciones!AS360&gt;60,60,Precipitaciones!AS360))</f>
        <v>0</v>
      </c>
      <c r="AU59" s="46">
        <f>IF(Precipitaciones!AT360&lt;2.5,0,IF(Precipitaciones!AT360&gt;60,60,Precipitaciones!AT360))</f>
        <v>0</v>
      </c>
      <c r="AV59" s="46">
        <f>IF(Precipitaciones!AU360&lt;2.5,0,IF(Precipitaciones!AU360&gt;60,60,Precipitaciones!AU360))</f>
        <v>0</v>
      </c>
      <c r="AW59" s="46">
        <f>IF(Precipitaciones!AV360&lt;2.5,0,IF(Precipitaciones!AV360&gt;60,60,Precipitaciones!AV360))</f>
        <v>0</v>
      </c>
      <c r="AX59" s="46">
        <f>IF(Precipitaciones!AW360&lt;2.5,0,IF(Precipitaciones!AW360&gt;60,60,Precipitaciones!AW360))</f>
        <v>0</v>
      </c>
      <c r="AY59" s="46">
        <f>IF(Precipitaciones!AX360&lt;2.5,0,IF(Precipitaciones!AX360&gt;60,60,Precipitaciones!AX360))</f>
        <v>0</v>
      </c>
      <c r="AZ59" s="46">
        <f>IF(Precipitaciones!AY360&lt;2.5,0,IF(Precipitaciones!AY360&gt;60,60,Precipitaciones!AY360))</f>
        <v>10.899999999999999</v>
      </c>
    </row>
    <row r="60" spans="1:52" ht="15">
      <c r="A60" s="21">
        <v>40902</v>
      </c>
      <c r="B60">
        <v>159</v>
      </c>
      <c r="C60">
        <v>54</v>
      </c>
      <c r="D60" s="21">
        <v>40902</v>
      </c>
      <c r="E60" s="46">
        <f>IF(Precipitaciones!D361&lt;2.5,0,IF(Precipitaciones!D361&gt;60,60,Precipitaciones!D361))</f>
        <v>3.5</v>
      </c>
      <c r="F60" s="46">
        <f>IF(Precipitaciones!E361&lt;2.5,0,IF(Precipitaciones!E361&gt;60,60,Precipitaciones!E361))</f>
        <v>0</v>
      </c>
      <c r="G60" s="46">
        <f>IF(Precipitaciones!F361&lt;2.5,0,IF(Precipitaciones!F361&gt;60,60,Precipitaciones!F361))</f>
        <v>2.5</v>
      </c>
      <c r="H60" s="46">
        <f>IF(Precipitaciones!G361&lt;2.5,0,IF(Precipitaciones!G361&gt;60,60,Precipitaciones!G361))</f>
        <v>13</v>
      </c>
      <c r="I60" s="46">
        <f>IF(Precipitaciones!H361&lt;2.5,0,IF(Precipitaciones!H361&gt;60,60,Precipitaciones!H361))</f>
        <v>0</v>
      </c>
      <c r="J60" s="46">
        <f>IF(Precipitaciones!I361&lt;2.5,0,IF(Precipitaciones!I361&gt;60,60,Precipitaciones!I361))</f>
        <v>3</v>
      </c>
      <c r="K60" s="46">
        <f>IF(Precipitaciones!J361&lt;2.5,0,IF(Precipitaciones!J361&gt;60,60,Precipitaciones!J361))</f>
        <v>6</v>
      </c>
      <c r="L60" s="46">
        <f>IF(Precipitaciones!K361&lt;2.5,0,IF(Precipitaciones!K361&gt;60,60,Precipitaciones!K361))</f>
        <v>0</v>
      </c>
      <c r="M60" s="46">
        <f>IF(Precipitaciones!L361&lt;2.5,0,IF(Precipitaciones!L361&gt;60,60,Precipitaciones!L361))</f>
        <v>0</v>
      </c>
      <c r="N60" s="46">
        <f>IF(Precipitaciones!M361&lt;2.5,0,IF(Precipitaciones!M361&gt;60,60,Precipitaciones!M361))</f>
        <v>5.8</v>
      </c>
      <c r="O60" s="46">
        <f>IF(Precipitaciones!N361&lt;2.5,0,IF(Precipitaciones!N361&gt;60,60,Precipitaciones!N361))</f>
        <v>18</v>
      </c>
      <c r="P60" s="46">
        <f>IF(Precipitaciones!O361&lt;2.5,0,IF(Precipitaciones!O361&gt;60,60,Precipitaciones!O361))</f>
        <v>0</v>
      </c>
      <c r="Q60" s="46">
        <f>IF(Precipitaciones!P361&lt;2.5,0,IF(Precipitaciones!P361&gt;60,60,Precipitaciones!P361))</f>
        <v>3.8</v>
      </c>
      <c r="R60" s="46">
        <f>IF(Precipitaciones!Q361&lt;2.5,0,IF(Precipitaciones!Q361&gt;60,60,Precipitaciones!Q361))</f>
        <v>7.4</v>
      </c>
      <c r="S60" s="46">
        <f>IF(Precipitaciones!R361&lt;2.5,0,IF(Precipitaciones!R361&gt;60,60,Precipitaciones!R361))</f>
        <v>0</v>
      </c>
      <c r="T60" s="46">
        <f>IF(Precipitaciones!S361&lt;2.5,0,IF(Precipitaciones!S361&gt;60,60,Precipitaciones!S361))</f>
        <v>10.441515646399999</v>
      </c>
      <c r="U60" s="46">
        <f>IF(Precipitaciones!T361&lt;2.5,0,IF(Precipitaciones!T361&gt;60,60,Precipitaciones!T361))</f>
        <v>0</v>
      </c>
      <c r="V60" s="46">
        <f>IF(Precipitaciones!U361&lt;2.5,0,IF(Precipitaciones!U361&gt;60,60,Precipitaciones!U361))</f>
        <v>3.688573002</v>
      </c>
      <c r="W60" s="46">
        <f>IF(Precipitaciones!V361&lt;2.5,0,IF(Precipitaciones!V361&gt;60,60,Precipitaciones!V361))</f>
        <v>2.7</v>
      </c>
      <c r="X60" s="46">
        <f>IF(Precipitaciones!W361&lt;2.5,0,IF(Precipitaciones!W361&gt;60,60,Precipitaciones!W361))</f>
        <v>8.6999999999999993</v>
      </c>
      <c r="Y60" s="46">
        <f>IF(Precipitaciones!X361&lt;2.5,0,IF(Precipitaciones!X361&gt;60,60,Precipitaciones!X361))</f>
        <v>0</v>
      </c>
      <c r="Z60" s="46">
        <f>IF(Precipitaciones!Y361&lt;2.5,0,IF(Precipitaciones!Y361&gt;60,60,Precipitaciones!Y361))</f>
        <v>7.3061010584000003</v>
      </c>
      <c r="AA60" s="46">
        <f>IF(Precipitaciones!Z361&lt;2.5,0,IF(Precipitaciones!Z361&gt;60,60,Precipitaciones!Z361))</f>
        <v>0</v>
      </c>
      <c r="AB60" s="46">
        <f>IF(Precipitaciones!AA361&lt;2.5,0,IF(Precipitaciones!AA361&gt;60,60,Precipitaciones!AA361))</f>
        <v>0</v>
      </c>
      <c r="AC60" s="46">
        <f>IF(Precipitaciones!AB361&lt;2.5,0,IF(Precipitaciones!AB361&gt;60,60,Precipitaciones!AB361))</f>
        <v>0</v>
      </c>
      <c r="AD60" s="46">
        <f>IF(Precipitaciones!AC361&lt;2.5,0,IF(Precipitaciones!AC361&gt;60,60,Precipitaciones!AC361))</f>
        <v>0</v>
      </c>
      <c r="AE60" s="46">
        <f>IF(Precipitaciones!AD361&lt;2.5,0,IF(Precipitaciones!AD361&gt;60,60,Precipitaciones!AD361))</f>
        <v>0</v>
      </c>
      <c r="AF60" s="46">
        <f>IF(Precipitaciones!AE361&lt;2.5,0,IF(Precipitaciones!AE361&gt;60,60,Precipitaciones!AE361))</f>
        <v>0</v>
      </c>
      <c r="AG60" s="46">
        <f>IF(Precipitaciones!AF361&lt;2.5,0,IF(Precipitaciones!AF361&gt;60,60,Precipitaciones!AF361))</f>
        <v>7.4</v>
      </c>
      <c r="AH60" s="46">
        <f>IF(Precipitaciones!AG361&lt;2.5,0,IF(Precipitaciones!AG361&gt;60,60,Precipitaciones!AG361))</f>
        <v>0</v>
      </c>
      <c r="AI60" s="46">
        <f>IF(Precipitaciones!AH361&lt;2.5,0,IF(Precipitaciones!AH361&gt;60,60,Precipitaciones!AH361))</f>
        <v>7.1</v>
      </c>
      <c r="AJ60" s="46">
        <f>IF(Precipitaciones!AI361&lt;2.5,0,IF(Precipitaciones!AI361&gt;60,60,Precipitaciones!AI361))</f>
        <v>0</v>
      </c>
      <c r="AK60" s="46">
        <f>IF(Precipitaciones!AJ361&lt;2.5,0,IF(Precipitaciones!AJ361&gt;60,60,Precipitaciones!AJ361))</f>
        <v>2.8</v>
      </c>
      <c r="AL60" s="46">
        <f>IF(Precipitaciones!AK361&lt;2.5,0,IF(Precipitaciones!AK361&gt;60,60,Precipitaciones!AK361))</f>
        <v>0</v>
      </c>
      <c r="AM60" s="46">
        <f>IF(Precipitaciones!AL361&lt;2.5,0,IF(Precipitaciones!AL361&gt;60,60,Precipitaciones!AL361))</f>
        <v>0</v>
      </c>
      <c r="AN60" s="46">
        <f>IF(Precipitaciones!AM361&lt;2.5,0,IF(Precipitaciones!AM361&gt;60,60,Precipitaciones!AM361))</f>
        <v>0</v>
      </c>
      <c r="AO60" s="46">
        <f>IF(Precipitaciones!AN361&lt;2.5,0,IF(Precipitaciones!AN361&gt;60,60,Precipitaciones!AN361))</f>
        <v>5.5</v>
      </c>
      <c r="AP60" s="46">
        <f>IF(Precipitaciones!AO361&lt;2.5,0,IF(Precipitaciones!AO361&gt;60,60,Precipitaciones!AO361))</f>
        <v>4.7</v>
      </c>
      <c r="AQ60" s="46">
        <f>IF(Precipitaciones!AP361&lt;2.5,0,IF(Precipitaciones!AP361&gt;60,60,Precipitaciones!AP361))</f>
        <v>0</v>
      </c>
      <c r="AR60" s="46">
        <f>IF(Precipitaciones!AQ361&lt;2.5,0,IF(Precipitaciones!AQ361&gt;60,60,Precipitaciones!AQ361))</f>
        <v>4.4000000000000004</v>
      </c>
      <c r="AS60" s="46">
        <f>IF(Precipitaciones!AR361&lt;2.5,0,IF(Precipitaciones!AR361&gt;60,60,Precipitaciones!AR361))</f>
        <v>0</v>
      </c>
      <c r="AT60" s="46">
        <f>IF(Precipitaciones!AS361&lt;2.5,0,IF(Precipitaciones!AS361&gt;60,60,Precipitaciones!AS361))</f>
        <v>5.9</v>
      </c>
      <c r="AU60" s="46">
        <f>IF(Precipitaciones!AT361&lt;2.5,0,IF(Precipitaciones!AT361&gt;60,60,Precipitaciones!AT361))</f>
        <v>0</v>
      </c>
      <c r="AV60" s="46">
        <f>IF(Precipitaciones!AU361&lt;2.5,0,IF(Precipitaciones!AU361&gt;60,60,Precipitaciones!AU361))</f>
        <v>0</v>
      </c>
      <c r="AW60" s="46">
        <f>IF(Precipitaciones!AV361&lt;2.5,0,IF(Precipitaciones!AV361&gt;60,60,Precipitaciones!AV361))</f>
        <v>0</v>
      </c>
      <c r="AX60" s="46">
        <f>IF(Precipitaciones!AW361&lt;2.5,0,IF(Precipitaciones!AW361&gt;60,60,Precipitaciones!AW361))</f>
        <v>4.2</v>
      </c>
      <c r="AY60" s="46">
        <f>IF(Precipitaciones!AX361&lt;2.5,0,IF(Precipitaciones!AX361&gt;60,60,Precipitaciones!AX361))</f>
        <v>0</v>
      </c>
      <c r="AZ60" s="46">
        <f>IF(Precipitaciones!AY361&lt;2.5,0,IF(Precipitaciones!AY361&gt;60,60,Precipitaciones!AY361))</f>
        <v>4.7</v>
      </c>
    </row>
    <row r="61" spans="1:52" ht="15">
      <c r="A61" s="21">
        <v>40903</v>
      </c>
      <c r="B61">
        <v>158</v>
      </c>
      <c r="C61">
        <v>55</v>
      </c>
      <c r="D61" s="21">
        <v>40903</v>
      </c>
      <c r="E61" s="46">
        <f>IF(Precipitaciones!D362&lt;2.5,0,IF(Precipitaciones!D362&gt;60,60,Precipitaciones!D362))</f>
        <v>0</v>
      </c>
      <c r="F61" s="46">
        <f>IF(Precipitaciones!E362&lt;2.5,0,IF(Precipitaciones!E362&gt;60,60,Precipitaciones!E362))</f>
        <v>0</v>
      </c>
      <c r="G61" s="46">
        <f>IF(Precipitaciones!F362&lt;2.5,0,IF(Precipitaciones!F362&gt;60,60,Precipitaciones!F362))</f>
        <v>0</v>
      </c>
      <c r="H61" s="46">
        <f>IF(Precipitaciones!G362&lt;2.5,0,IF(Precipitaciones!G362&gt;60,60,Precipitaciones!G362))</f>
        <v>0</v>
      </c>
      <c r="I61" s="46">
        <f>IF(Precipitaciones!H362&lt;2.5,0,IF(Precipitaciones!H362&gt;60,60,Precipitaciones!H362))</f>
        <v>0</v>
      </c>
      <c r="J61" s="46">
        <f>IF(Precipitaciones!I362&lt;2.5,0,IF(Precipitaciones!I362&gt;60,60,Precipitaciones!I362))</f>
        <v>0</v>
      </c>
      <c r="K61" s="46">
        <f>IF(Precipitaciones!J362&lt;2.5,0,IF(Precipitaciones!J362&gt;60,60,Precipitaciones!J362))</f>
        <v>8.1999999999999993</v>
      </c>
      <c r="L61" s="46">
        <f>IF(Precipitaciones!K362&lt;2.5,0,IF(Precipitaciones!K362&gt;60,60,Precipitaciones!K362))</f>
        <v>14</v>
      </c>
      <c r="M61" s="46">
        <f>IF(Precipitaciones!L362&lt;2.5,0,IF(Precipitaciones!L362&gt;60,60,Precipitaciones!L362))</f>
        <v>0</v>
      </c>
      <c r="N61" s="46">
        <f>IF(Precipitaciones!M362&lt;2.5,0,IF(Precipitaciones!M362&gt;60,60,Precipitaciones!M362))</f>
        <v>0</v>
      </c>
      <c r="O61" s="46">
        <f>IF(Precipitaciones!N362&lt;2.5,0,IF(Precipitaciones!N362&gt;60,60,Precipitaciones!N362))</f>
        <v>20.7</v>
      </c>
      <c r="P61" s="46">
        <f>IF(Precipitaciones!O362&lt;2.5,0,IF(Precipitaciones!O362&gt;60,60,Precipitaciones!O362))</f>
        <v>2.5</v>
      </c>
      <c r="Q61" s="46">
        <f>IF(Precipitaciones!P362&lt;2.5,0,IF(Precipitaciones!P362&gt;60,60,Precipitaciones!P362))</f>
        <v>0</v>
      </c>
      <c r="R61" s="46">
        <f>IF(Precipitaciones!Q362&lt;2.5,0,IF(Precipitaciones!Q362&gt;60,60,Precipitaciones!Q362))</f>
        <v>0</v>
      </c>
      <c r="S61" s="46">
        <f>IF(Precipitaciones!R362&lt;2.5,0,IF(Precipitaciones!R362&gt;60,60,Precipitaciones!R362))</f>
        <v>11.5</v>
      </c>
      <c r="T61" s="46">
        <f>IF(Precipitaciones!S362&lt;2.5,0,IF(Precipitaciones!S362&gt;60,60,Precipitaciones!S362))</f>
        <v>21.3263852734</v>
      </c>
      <c r="U61" s="46">
        <f>IF(Precipitaciones!T362&lt;2.5,0,IF(Precipitaciones!T362&gt;60,60,Precipitaciones!T362))</f>
        <v>0</v>
      </c>
      <c r="V61" s="46">
        <f>IF(Precipitaciones!U362&lt;2.5,0,IF(Precipitaciones!U362&gt;60,60,Precipitaciones!U362))</f>
        <v>6.1905706818000006</v>
      </c>
      <c r="W61" s="46">
        <f>IF(Precipitaciones!V362&lt;2.5,0,IF(Precipitaciones!V362&gt;60,60,Precipitaciones!V362))</f>
        <v>0</v>
      </c>
      <c r="X61" s="46">
        <f>IF(Precipitaciones!W362&lt;2.5,0,IF(Precipitaciones!W362&gt;60,60,Precipitaciones!W362))</f>
        <v>0</v>
      </c>
      <c r="Y61" s="46">
        <f>IF(Precipitaciones!X362&lt;2.5,0,IF(Precipitaciones!X362&gt;60,60,Precipitaciones!X362))</f>
        <v>0</v>
      </c>
      <c r="Z61" s="46">
        <f>IF(Precipitaciones!Y362&lt;2.5,0,IF(Precipitaciones!Y362&gt;60,60,Precipitaciones!Y362))</f>
        <v>6.5444137717999995</v>
      </c>
      <c r="AA61" s="46">
        <f>IF(Precipitaciones!Z362&lt;2.5,0,IF(Precipitaciones!Z362&gt;60,60,Precipitaciones!Z362))</f>
        <v>0</v>
      </c>
      <c r="AB61" s="46">
        <f>IF(Precipitaciones!AA362&lt;2.5,0,IF(Precipitaciones!AA362&gt;60,60,Precipitaciones!AA362))</f>
        <v>4.5999999999999996</v>
      </c>
      <c r="AC61" s="46">
        <f>IF(Precipitaciones!AB362&lt;2.5,0,IF(Precipitaciones!AB362&gt;60,60,Precipitaciones!AB362))</f>
        <v>7</v>
      </c>
      <c r="AD61" s="46">
        <f>IF(Precipitaciones!AC362&lt;2.5,0,IF(Precipitaciones!AC362&gt;60,60,Precipitaciones!AC362))</f>
        <v>0</v>
      </c>
      <c r="AE61" s="46">
        <f>IF(Precipitaciones!AD362&lt;2.5,0,IF(Precipitaciones!AD362&gt;60,60,Precipitaciones!AD362))</f>
        <v>0</v>
      </c>
      <c r="AF61" s="46">
        <f>IF(Precipitaciones!AE362&lt;2.5,0,IF(Precipitaciones!AE362&gt;60,60,Precipitaciones!AE362))</f>
        <v>3.6</v>
      </c>
      <c r="AG61" s="46">
        <f>IF(Precipitaciones!AF362&lt;2.5,0,IF(Precipitaciones!AF362&gt;60,60,Precipitaciones!AF362))</f>
        <v>10.199999999999999</v>
      </c>
      <c r="AH61" s="46">
        <f>IF(Precipitaciones!AG362&lt;2.5,0,IF(Precipitaciones!AG362&gt;60,60,Precipitaciones!AG362))</f>
        <v>0</v>
      </c>
      <c r="AI61" s="46">
        <f>IF(Precipitaciones!AH362&lt;2.5,0,IF(Precipitaciones!AH362&gt;60,60,Precipitaciones!AH362))</f>
        <v>3.2</v>
      </c>
      <c r="AJ61" s="46">
        <f>IF(Precipitaciones!AI362&lt;2.5,0,IF(Precipitaciones!AI362&gt;60,60,Precipitaciones!AI362))</f>
        <v>9</v>
      </c>
      <c r="AK61" s="46">
        <f>IF(Precipitaciones!AJ362&lt;2.5,0,IF(Precipitaciones!AJ362&gt;60,60,Precipitaciones!AJ362))</f>
        <v>0</v>
      </c>
      <c r="AL61" s="46">
        <f>IF(Precipitaciones!AK362&lt;2.5,0,IF(Precipitaciones!AK362&gt;60,60,Precipitaciones!AK362))</f>
        <v>0</v>
      </c>
      <c r="AM61" s="46">
        <f>IF(Precipitaciones!AL362&lt;2.5,0,IF(Precipitaciones!AL362&gt;60,60,Precipitaciones!AL362))</f>
        <v>0</v>
      </c>
      <c r="AN61" s="46">
        <f>IF(Precipitaciones!AM362&lt;2.5,0,IF(Precipitaciones!AM362&gt;60,60,Precipitaciones!AM362))</f>
        <v>0</v>
      </c>
      <c r="AO61" s="46">
        <f>IF(Precipitaciones!AN362&lt;2.5,0,IF(Precipitaciones!AN362&gt;60,60,Precipitaciones!AN362))</f>
        <v>0</v>
      </c>
      <c r="AP61" s="46">
        <f>IF(Precipitaciones!AO362&lt;2.5,0,IF(Precipitaciones!AO362&gt;60,60,Precipitaciones!AO362))</f>
        <v>0</v>
      </c>
      <c r="AQ61" s="46">
        <f>IF(Precipitaciones!AP362&lt;2.5,0,IF(Precipitaciones!AP362&gt;60,60,Precipitaciones!AP362))</f>
        <v>7.6</v>
      </c>
      <c r="AR61" s="46">
        <f>IF(Precipitaciones!AQ362&lt;2.5,0,IF(Precipitaciones!AQ362&gt;60,60,Precipitaciones!AQ362))</f>
        <v>8.4</v>
      </c>
      <c r="AS61" s="46">
        <f>IF(Precipitaciones!AR362&lt;2.5,0,IF(Precipitaciones!AR362&gt;60,60,Precipitaciones!AR362))</f>
        <v>0</v>
      </c>
      <c r="AT61" s="46">
        <f>IF(Precipitaciones!AS362&lt;2.5,0,IF(Precipitaciones!AS362&gt;60,60,Precipitaciones!AS362))</f>
        <v>3.7</v>
      </c>
      <c r="AU61" s="46">
        <f>IF(Precipitaciones!AT362&lt;2.5,0,IF(Precipitaciones!AT362&gt;60,60,Precipitaciones!AT362))</f>
        <v>9.4</v>
      </c>
      <c r="AV61" s="46">
        <f>IF(Precipitaciones!AU362&lt;2.5,0,IF(Precipitaciones!AU362&gt;60,60,Precipitaciones!AU362))</f>
        <v>0</v>
      </c>
      <c r="AW61" s="46">
        <f>IF(Precipitaciones!AV362&lt;2.5,0,IF(Precipitaciones!AV362&gt;60,60,Precipitaciones!AV362))</f>
        <v>3.5</v>
      </c>
      <c r="AX61" s="46">
        <f>IF(Precipitaciones!AW362&lt;2.5,0,IF(Precipitaciones!AW362&gt;60,60,Precipitaciones!AW362))</f>
        <v>0</v>
      </c>
      <c r="AY61" s="46">
        <f>IF(Precipitaciones!AX362&lt;2.5,0,IF(Precipitaciones!AX362&gt;60,60,Precipitaciones!AX362))</f>
        <v>0</v>
      </c>
      <c r="AZ61" s="46">
        <f>IF(Precipitaciones!AY362&lt;2.5,0,IF(Precipitaciones!AY362&gt;60,60,Precipitaciones!AY362))</f>
        <v>3.6</v>
      </c>
    </row>
    <row r="62" spans="1:52" ht="15">
      <c r="A62" s="21">
        <v>40904</v>
      </c>
      <c r="B62">
        <v>157</v>
      </c>
      <c r="C62">
        <v>56</v>
      </c>
      <c r="D62" s="21">
        <v>40904</v>
      </c>
      <c r="E62" s="46">
        <f>IF(Precipitaciones!D363&lt;2.5,0,IF(Precipitaciones!D363&gt;60,60,Precipitaciones!D363))</f>
        <v>0</v>
      </c>
      <c r="F62" s="46">
        <f>IF(Precipitaciones!E363&lt;2.5,0,IF(Precipitaciones!E363&gt;60,60,Precipitaciones!E363))</f>
        <v>3.5</v>
      </c>
      <c r="G62" s="46">
        <f>IF(Precipitaciones!F363&lt;2.5,0,IF(Precipitaciones!F363&gt;60,60,Precipitaciones!F363))</f>
        <v>0</v>
      </c>
      <c r="H62" s="46">
        <f>IF(Precipitaciones!G363&lt;2.5,0,IF(Precipitaciones!G363&gt;60,60,Precipitaciones!G363))</f>
        <v>0</v>
      </c>
      <c r="I62" s="46">
        <f>IF(Precipitaciones!H363&lt;2.5,0,IF(Precipitaciones!H363&gt;60,60,Precipitaciones!H363))</f>
        <v>0</v>
      </c>
      <c r="J62" s="46">
        <f>IF(Precipitaciones!I363&lt;2.5,0,IF(Precipitaciones!I363&gt;60,60,Precipitaciones!I363))</f>
        <v>0</v>
      </c>
      <c r="K62" s="46">
        <f>IF(Precipitaciones!J363&lt;2.5,0,IF(Precipitaciones!J363&gt;60,60,Precipitaciones!J363))</f>
        <v>0</v>
      </c>
      <c r="L62" s="46">
        <f>IF(Precipitaciones!K363&lt;2.5,0,IF(Precipitaciones!K363&gt;60,60,Precipitaciones!K363))</f>
        <v>0</v>
      </c>
      <c r="M62" s="46">
        <f>IF(Precipitaciones!L363&lt;2.5,0,IF(Precipitaciones!L363&gt;60,60,Precipitaciones!L363))</f>
        <v>0</v>
      </c>
      <c r="N62" s="46">
        <f>IF(Precipitaciones!M363&lt;2.5,0,IF(Precipitaciones!M363&gt;60,60,Precipitaciones!M363))</f>
        <v>5.5</v>
      </c>
      <c r="O62" s="46">
        <f>IF(Precipitaciones!N363&lt;2.5,0,IF(Precipitaciones!N363&gt;60,60,Precipitaciones!N363))</f>
        <v>0</v>
      </c>
      <c r="P62" s="46">
        <f>IF(Precipitaciones!O363&lt;2.5,0,IF(Precipitaciones!O363&gt;60,60,Precipitaciones!O363))</f>
        <v>0</v>
      </c>
      <c r="Q62" s="46">
        <f>IF(Precipitaciones!P363&lt;2.5,0,IF(Precipitaciones!P363&gt;60,60,Precipitaciones!P363))</f>
        <v>0</v>
      </c>
      <c r="R62" s="46">
        <f>IF(Precipitaciones!Q363&lt;2.5,0,IF(Precipitaciones!Q363&gt;60,60,Precipitaciones!Q363))</f>
        <v>15</v>
      </c>
      <c r="S62" s="46">
        <f>IF(Precipitaciones!R363&lt;2.5,0,IF(Precipitaciones!R363&gt;60,60,Precipitaciones!R363))</f>
        <v>0</v>
      </c>
      <c r="T62" s="46">
        <f>IF(Precipitaciones!S363&lt;2.5,0,IF(Precipitaciones!S363&gt;60,60,Precipitaciones!S363))</f>
        <v>5.2567789286000002</v>
      </c>
      <c r="U62" s="46">
        <f>IF(Precipitaciones!T363&lt;2.5,0,IF(Precipitaciones!T363&gt;60,60,Precipitaciones!T363))</f>
        <v>0</v>
      </c>
      <c r="V62" s="46">
        <f>IF(Precipitaciones!U363&lt;2.5,0,IF(Precipitaciones!U363&gt;60,60,Precipitaciones!U363))</f>
        <v>0</v>
      </c>
      <c r="W62" s="46">
        <f>IF(Precipitaciones!V363&lt;2.5,0,IF(Precipitaciones!V363&gt;60,60,Precipitaciones!V363))</f>
        <v>0</v>
      </c>
      <c r="X62" s="46">
        <f>IF(Precipitaciones!W363&lt;2.5,0,IF(Precipitaciones!W363&gt;60,60,Precipitaciones!W363))</f>
        <v>0</v>
      </c>
      <c r="Y62" s="46">
        <f>IF(Precipitaciones!X363&lt;2.5,0,IF(Precipitaciones!X363&gt;60,60,Precipitaciones!X363))</f>
        <v>35.1</v>
      </c>
      <c r="Z62" s="46">
        <f>IF(Precipitaciones!Y363&lt;2.5,0,IF(Precipitaciones!Y363&gt;60,60,Precipitaciones!Y363))</f>
        <v>10.812327631700001</v>
      </c>
      <c r="AA62" s="46">
        <f>IF(Precipitaciones!Z363&lt;2.5,0,IF(Precipitaciones!Z363&gt;60,60,Precipitaciones!Z363))</f>
        <v>0</v>
      </c>
      <c r="AB62" s="46">
        <f>IF(Precipitaciones!AA363&lt;2.5,0,IF(Precipitaciones!AA363&gt;60,60,Precipitaciones!AA363))</f>
        <v>0</v>
      </c>
      <c r="AC62" s="46">
        <f>IF(Precipitaciones!AB363&lt;2.5,0,IF(Precipitaciones!AB363&gt;60,60,Precipitaciones!AB363))</f>
        <v>0</v>
      </c>
      <c r="AD62" s="46">
        <f>IF(Precipitaciones!AC363&lt;2.5,0,IF(Precipitaciones!AC363&gt;60,60,Precipitaciones!AC363))</f>
        <v>0</v>
      </c>
      <c r="AE62" s="46">
        <f>IF(Precipitaciones!AD363&lt;2.5,0,IF(Precipitaciones!AD363&gt;60,60,Precipitaciones!AD363))</f>
        <v>0</v>
      </c>
      <c r="AF62" s="46">
        <f>IF(Precipitaciones!AE363&lt;2.5,0,IF(Precipitaciones!AE363&gt;60,60,Precipitaciones!AE363))</f>
        <v>5.8</v>
      </c>
      <c r="AG62" s="46">
        <f>IF(Precipitaciones!AF363&lt;2.5,0,IF(Precipitaciones!AF363&gt;60,60,Precipitaciones!AF363))</f>
        <v>0</v>
      </c>
      <c r="AH62" s="46">
        <f>IF(Precipitaciones!AG363&lt;2.5,0,IF(Precipitaciones!AG363&gt;60,60,Precipitaciones!AG363))</f>
        <v>0</v>
      </c>
      <c r="AI62" s="46">
        <f>IF(Precipitaciones!AH363&lt;2.5,0,IF(Precipitaciones!AH363&gt;60,60,Precipitaciones!AH363))</f>
        <v>0</v>
      </c>
      <c r="AJ62" s="46">
        <f>IF(Precipitaciones!AI363&lt;2.5,0,IF(Precipitaciones!AI363&gt;60,60,Precipitaciones!AI363))</f>
        <v>0</v>
      </c>
      <c r="AK62" s="46">
        <f>IF(Precipitaciones!AJ363&lt;2.5,0,IF(Precipitaciones!AJ363&gt;60,60,Precipitaciones!AJ363))</f>
        <v>5.0999999999999996</v>
      </c>
      <c r="AL62" s="46">
        <f>IF(Precipitaciones!AK363&lt;2.5,0,IF(Precipitaciones!AK363&gt;60,60,Precipitaciones!AK363))</f>
        <v>0</v>
      </c>
      <c r="AM62" s="46">
        <f>IF(Precipitaciones!AL363&lt;2.5,0,IF(Precipitaciones!AL363&gt;60,60,Precipitaciones!AL363))</f>
        <v>0</v>
      </c>
      <c r="AN62" s="46">
        <f>IF(Precipitaciones!AM363&lt;2.5,0,IF(Precipitaciones!AM363&gt;60,60,Precipitaciones!AM363))</f>
        <v>6.2</v>
      </c>
      <c r="AO62" s="46">
        <f>IF(Precipitaciones!AN363&lt;2.5,0,IF(Precipitaciones!AN363&gt;60,60,Precipitaciones!AN363))</f>
        <v>0</v>
      </c>
      <c r="AP62" s="46">
        <f>IF(Precipitaciones!AO363&lt;2.5,0,IF(Precipitaciones!AO363&gt;60,60,Precipitaciones!AO363))</f>
        <v>3.3</v>
      </c>
      <c r="AQ62" s="46">
        <f>IF(Precipitaciones!AP363&lt;2.5,0,IF(Precipitaciones!AP363&gt;60,60,Precipitaciones!AP363))</f>
        <v>0</v>
      </c>
      <c r="AR62" s="46">
        <f>IF(Precipitaciones!AQ363&lt;2.5,0,IF(Precipitaciones!AQ363&gt;60,60,Precipitaciones!AQ363))</f>
        <v>0</v>
      </c>
      <c r="AS62" s="46">
        <f>IF(Precipitaciones!AR363&lt;2.5,0,IF(Precipitaciones!AR363&gt;60,60,Precipitaciones!AR363))</f>
        <v>11.2</v>
      </c>
      <c r="AT62" s="46">
        <f>IF(Precipitaciones!AS363&lt;2.5,0,IF(Precipitaciones!AS363&gt;60,60,Precipitaciones!AS363))</f>
        <v>7.6</v>
      </c>
      <c r="AU62" s="46">
        <f>IF(Precipitaciones!AT363&lt;2.5,0,IF(Precipitaciones!AT363&gt;60,60,Precipitaciones!AT363))</f>
        <v>3.8</v>
      </c>
      <c r="AV62" s="46">
        <f>IF(Precipitaciones!AU363&lt;2.5,0,IF(Precipitaciones!AU363&gt;60,60,Precipitaciones!AU363))</f>
        <v>0</v>
      </c>
      <c r="AW62" s="46">
        <f>IF(Precipitaciones!AV363&lt;2.5,0,IF(Precipitaciones!AV363&gt;60,60,Precipitaciones!AV363))</f>
        <v>14.1</v>
      </c>
      <c r="AX62" s="46">
        <f>IF(Precipitaciones!AW363&lt;2.5,0,IF(Precipitaciones!AW363&gt;60,60,Precipitaciones!AW363))</f>
        <v>0</v>
      </c>
      <c r="AY62" s="46">
        <f>IF(Precipitaciones!AX363&lt;2.5,0,IF(Precipitaciones!AX363&gt;60,60,Precipitaciones!AX363))</f>
        <v>8.3000000000000007</v>
      </c>
      <c r="AZ62" s="46">
        <f>IF(Precipitaciones!AY363&lt;2.5,0,IF(Precipitaciones!AY363&gt;60,60,Precipitaciones!AY363))</f>
        <v>0</v>
      </c>
    </row>
    <row r="63" spans="1:52" ht="15">
      <c r="A63" s="21">
        <v>40905</v>
      </c>
      <c r="B63">
        <v>156</v>
      </c>
      <c r="C63">
        <v>57</v>
      </c>
      <c r="D63" s="21">
        <v>40905</v>
      </c>
      <c r="E63" s="46">
        <f>IF(Precipitaciones!D364&lt;2.5,0,IF(Precipitaciones!D364&gt;60,60,Precipitaciones!D364))</f>
        <v>0</v>
      </c>
      <c r="F63" s="46">
        <f>IF(Precipitaciones!E364&lt;2.5,0,IF(Precipitaciones!E364&gt;60,60,Precipitaciones!E364))</f>
        <v>35.5</v>
      </c>
      <c r="G63" s="46">
        <f>IF(Precipitaciones!F364&lt;2.5,0,IF(Precipitaciones!F364&gt;60,60,Precipitaciones!F364))</f>
        <v>0</v>
      </c>
      <c r="H63" s="46">
        <f>IF(Precipitaciones!G364&lt;2.5,0,IF(Precipitaciones!G364&gt;60,60,Precipitaciones!G364))</f>
        <v>8.9</v>
      </c>
      <c r="I63" s="46">
        <f>IF(Precipitaciones!H364&lt;2.5,0,IF(Precipitaciones!H364&gt;60,60,Precipitaciones!H364))</f>
        <v>0</v>
      </c>
      <c r="J63" s="46">
        <f>IF(Precipitaciones!I364&lt;2.5,0,IF(Precipitaciones!I364&gt;60,60,Precipitaciones!I364))</f>
        <v>0</v>
      </c>
      <c r="K63" s="46">
        <f>IF(Precipitaciones!J364&lt;2.5,0,IF(Precipitaciones!J364&gt;60,60,Precipitaciones!J364))</f>
        <v>0</v>
      </c>
      <c r="L63" s="46">
        <f>IF(Precipitaciones!K364&lt;2.5,0,IF(Precipitaciones!K364&gt;60,60,Precipitaciones!K364))</f>
        <v>0</v>
      </c>
      <c r="M63" s="46">
        <f>IF(Precipitaciones!L364&lt;2.5,0,IF(Precipitaciones!L364&gt;60,60,Precipitaciones!L364))</f>
        <v>0</v>
      </c>
      <c r="N63" s="46">
        <f>IF(Precipitaciones!M364&lt;2.5,0,IF(Precipitaciones!M364&gt;60,60,Precipitaciones!M364))</f>
        <v>16.5</v>
      </c>
      <c r="O63" s="46">
        <f>IF(Precipitaciones!N364&lt;2.5,0,IF(Precipitaciones!N364&gt;60,60,Precipitaciones!N364))</f>
        <v>3</v>
      </c>
      <c r="P63" s="46">
        <f>IF(Precipitaciones!O364&lt;2.5,0,IF(Precipitaciones!O364&gt;60,60,Precipitaciones!O364))</f>
        <v>0</v>
      </c>
      <c r="Q63" s="46">
        <f>IF(Precipitaciones!P364&lt;2.5,0,IF(Precipitaciones!P364&gt;60,60,Precipitaciones!P364))</f>
        <v>0</v>
      </c>
      <c r="R63" s="46">
        <f>IF(Precipitaciones!Q364&lt;2.5,0,IF(Precipitaciones!Q364&gt;60,60,Precipitaciones!Q364))</f>
        <v>12</v>
      </c>
      <c r="S63" s="46">
        <f>IF(Precipitaciones!R364&lt;2.5,0,IF(Precipitaciones!R364&gt;60,60,Precipitaciones!R364))</f>
        <v>12</v>
      </c>
      <c r="T63" s="46">
        <f>IF(Precipitaciones!S364&lt;2.5,0,IF(Precipitaciones!S364&gt;60,60,Precipitaciones!S364))</f>
        <v>7.1293853399999989</v>
      </c>
      <c r="U63" s="46">
        <f>IF(Precipitaciones!T364&lt;2.5,0,IF(Precipitaciones!T364&gt;60,60,Precipitaciones!T364))</f>
        <v>5.5179070819999998</v>
      </c>
      <c r="V63" s="46">
        <f>IF(Precipitaciones!U364&lt;2.5,0,IF(Precipitaciones!U364&gt;60,60,Precipitaciones!U364))</f>
        <v>12.4960052967</v>
      </c>
      <c r="W63" s="46">
        <f>IF(Precipitaciones!V364&lt;2.5,0,IF(Precipitaciones!V364&gt;60,60,Precipitaciones!V364))</f>
        <v>0</v>
      </c>
      <c r="X63" s="46">
        <f>IF(Precipitaciones!W364&lt;2.5,0,IF(Precipitaciones!W364&gt;60,60,Precipitaciones!W364))</f>
        <v>0</v>
      </c>
      <c r="Y63" s="46">
        <f>IF(Precipitaciones!X364&lt;2.5,0,IF(Precipitaciones!X364&gt;60,60,Precipitaciones!X364))</f>
        <v>0</v>
      </c>
      <c r="Z63" s="46">
        <f>IF(Precipitaciones!Y364&lt;2.5,0,IF(Precipitaciones!Y364&gt;60,60,Precipitaciones!Y364))</f>
        <v>14.890482021899999</v>
      </c>
      <c r="AA63" s="46">
        <f>IF(Precipitaciones!Z364&lt;2.5,0,IF(Precipitaciones!Z364&gt;60,60,Precipitaciones!Z364))</f>
        <v>0</v>
      </c>
      <c r="AB63" s="46">
        <f>IF(Precipitaciones!AA364&lt;2.5,0,IF(Precipitaciones!AA364&gt;60,60,Precipitaciones!AA364))</f>
        <v>0</v>
      </c>
      <c r="AC63" s="46">
        <f>IF(Precipitaciones!AB364&lt;2.5,0,IF(Precipitaciones!AB364&gt;60,60,Precipitaciones!AB364))</f>
        <v>4</v>
      </c>
      <c r="AD63" s="46">
        <f>IF(Precipitaciones!AC364&lt;2.5,0,IF(Precipitaciones!AC364&gt;60,60,Precipitaciones!AC364))</f>
        <v>9.1</v>
      </c>
      <c r="AE63" s="46">
        <f>IF(Precipitaciones!AD364&lt;2.5,0,IF(Precipitaciones!AD364&gt;60,60,Precipitaciones!AD364))</f>
        <v>0</v>
      </c>
      <c r="AF63" s="46">
        <f>IF(Precipitaciones!AE364&lt;2.5,0,IF(Precipitaciones!AE364&gt;60,60,Precipitaciones!AE364))</f>
        <v>12</v>
      </c>
      <c r="AG63" s="46">
        <f>IF(Precipitaciones!AF364&lt;2.5,0,IF(Precipitaciones!AF364&gt;60,60,Precipitaciones!AF364))</f>
        <v>7.8</v>
      </c>
      <c r="AH63" s="46">
        <f>IF(Precipitaciones!AG364&lt;2.5,0,IF(Precipitaciones!AG364&gt;60,60,Precipitaciones!AG364))</f>
        <v>0</v>
      </c>
      <c r="AI63" s="46">
        <f>IF(Precipitaciones!AH364&lt;2.5,0,IF(Precipitaciones!AH364&gt;60,60,Precipitaciones!AH364))</f>
        <v>4.8</v>
      </c>
      <c r="AJ63" s="46">
        <f>IF(Precipitaciones!AI364&lt;2.5,0,IF(Precipitaciones!AI364&gt;60,60,Precipitaciones!AI364))</f>
        <v>9.9</v>
      </c>
      <c r="AK63" s="46">
        <f>IF(Precipitaciones!AJ364&lt;2.5,0,IF(Precipitaciones!AJ364&gt;60,60,Precipitaciones!AJ364))</f>
        <v>4.7</v>
      </c>
      <c r="AL63" s="46">
        <f>IF(Precipitaciones!AK364&lt;2.5,0,IF(Precipitaciones!AK364&gt;60,60,Precipitaciones!AK364))</f>
        <v>0</v>
      </c>
      <c r="AM63" s="46">
        <f>IF(Precipitaciones!AL364&lt;2.5,0,IF(Precipitaciones!AL364&gt;60,60,Precipitaciones!AL364))</f>
        <v>13.3</v>
      </c>
      <c r="AN63" s="46">
        <f>IF(Precipitaciones!AM364&lt;2.5,0,IF(Precipitaciones!AM364&gt;60,60,Precipitaciones!AM364))</f>
        <v>7.6</v>
      </c>
      <c r="AO63" s="46">
        <f>IF(Precipitaciones!AN364&lt;2.5,0,IF(Precipitaciones!AN364&gt;60,60,Precipitaciones!AN364))</f>
        <v>4.5</v>
      </c>
      <c r="AP63" s="46">
        <f>IF(Precipitaciones!AO364&lt;2.5,0,IF(Precipitaciones!AO364&gt;60,60,Precipitaciones!AO364))</f>
        <v>6.5</v>
      </c>
      <c r="AQ63" s="46">
        <f>IF(Precipitaciones!AP364&lt;2.5,0,IF(Precipitaciones!AP364&gt;60,60,Precipitaciones!AP364))</f>
        <v>10.1</v>
      </c>
      <c r="AR63" s="46">
        <f>IF(Precipitaciones!AQ364&lt;2.5,0,IF(Precipitaciones!AQ364&gt;60,60,Precipitaciones!AQ364))</f>
        <v>0</v>
      </c>
      <c r="AS63" s="46">
        <f>IF(Precipitaciones!AR364&lt;2.5,0,IF(Precipitaciones!AR364&gt;60,60,Precipitaciones!AR364))</f>
        <v>11.4</v>
      </c>
      <c r="AT63" s="46">
        <f>IF(Precipitaciones!AS364&lt;2.5,0,IF(Precipitaciones!AS364&gt;60,60,Precipitaciones!AS364))</f>
        <v>2.6</v>
      </c>
      <c r="AU63" s="46">
        <f>IF(Precipitaciones!AT364&lt;2.5,0,IF(Precipitaciones!AT364&gt;60,60,Precipitaciones!AT364))</f>
        <v>0</v>
      </c>
      <c r="AV63" s="46">
        <f>IF(Precipitaciones!AU364&lt;2.5,0,IF(Precipitaciones!AU364&gt;60,60,Precipitaciones!AU364))</f>
        <v>0</v>
      </c>
      <c r="AW63" s="46">
        <f>IF(Precipitaciones!AV364&lt;2.5,0,IF(Precipitaciones!AV364&gt;60,60,Precipitaciones!AV364))</f>
        <v>16.7</v>
      </c>
      <c r="AX63" s="46">
        <f>IF(Precipitaciones!AW364&lt;2.5,0,IF(Precipitaciones!AW364&gt;60,60,Precipitaciones!AW364))</f>
        <v>3</v>
      </c>
      <c r="AY63" s="46">
        <f>IF(Precipitaciones!AX364&lt;2.5,0,IF(Precipitaciones!AX364&gt;60,60,Precipitaciones!AX364))</f>
        <v>0</v>
      </c>
      <c r="AZ63" s="46">
        <f>IF(Precipitaciones!AY364&lt;2.5,0,IF(Precipitaciones!AY364&gt;60,60,Precipitaciones!AY364))</f>
        <v>7</v>
      </c>
    </row>
    <row r="64" spans="1:52" ht="15">
      <c r="A64" s="21">
        <v>40906</v>
      </c>
      <c r="B64">
        <v>155</v>
      </c>
      <c r="C64">
        <v>58</v>
      </c>
      <c r="D64" s="21">
        <v>40906</v>
      </c>
      <c r="E64" s="46">
        <f>IF(Precipitaciones!D365&lt;2.5,0,IF(Precipitaciones!D365&gt;60,60,Precipitaciones!D365))</f>
        <v>3.5</v>
      </c>
      <c r="F64" s="46">
        <f>IF(Precipitaciones!E365&lt;2.5,0,IF(Precipitaciones!E365&gt;60,60,Precipitaciones!E365))</f>
        <v>12.5</v>
      </c>
      <c r="G64" s="46">
        <f>IF(Precipitaciones!F365&lt;2.5,0,IF(Precipitaciones!F365&gt;60,60,Precipitaciones!F365))</f>
        <v>0</v>
      </c>
      <c r="H64" s="46">
        <f>IF(Precipitaciones!G365&lt;2.5,0,IF(Precipitaciones!G365&gt;60,60,Precipitaciones!G365))</f>
        <v>0</v>
      </c>
      <c r="I64" s="46">
        <f>IF(Precipitaciones!H365&lt;2.5,0,IF(Precipitaciones!H365&gt;60,60,Precipitaciones!H365))</f>
        <v>0</v>
      </c>
      <c r="J64" s="46">
        <f>IF(Precipitaciones!I365&lt;2.5,0,IF(Precipitaciones!I365&gt;60,60,Precipitaciones!I365))</f>
        <v>0</v>
      </c>
      <c r="K64" s="46">
        <f>IF(Precipitaciones!J365&lt;2.5,0,IF(Precipitaciones!J365&gt;60,60,Precipitaciones!J365))</f>
        <v>4.8</v>
      </c>
      <c r="L64" s="46">
        <f>IF(Precipitaciones!K365&lt;2.5,0,IF(Precipitaciones!K365&gt;60,60,Precipitaciones!K365))</f>
        <v>2.8</v>
      </c>
      <c r="M64" s="46">
        <f>IF(Precipitaciones!L365&lt;2.5,0,IF(Precipitaciones!L365&gt;60,60,Precipitaciones!L365))</f>
        <v>0</v>
      </c>
      <c r="N64" s="46">
        <f>IF(Precipitaciones!M365&lt;2.5,0,IF(Precipitaciones!M365&gt;60,60,Precipitaciones!M365))</f>
        <v>11.5</v>
      </c>
      <c r="O64" s="46">
        <f>IF(Precipitaciones!N365&lt;2.5,0,IF(Precipitaciones!N365&gt;60,60,Precipitaciones!N365))</f>
        <v>0</v>
      </c>
      <c r="P64" s="46">
        <f>IF(Precipitaciones!O365&lt;2.5,0,IF(Precipitaciones!O365&gt;60,60,Precipitaciones!O365))</f>
        <v>5</v>
      </c>
      <c r="Q64" s="46">
        <f>IF(Precipitaciones!P365&lt;2.5,0,IF(Precipitaciones!P365&gt;60,60,Precipitaciones!P365))</f>
        <v>0</v>
      </c>
      <c r="R64" s="46">
        <f>IF(Precipitaciones!Q365&lt;2.5,0,IF(Precipitaciones!Q365&gt;60,60,Precipitaciones!Q365))</f>
        <v>0</v>
      </c>
      <c r="S64" s="46">
        <f>IF(Precipitaciones!R365&lt;2.5,0,IF(Precipitaciones!R365&gt;60,60,Precipitaciones!R365))</f>
        <v>22.2</v>
      </c>
      <c r="T64" s="46">
        <f>IF(Precipitaciones!S365&lt;2.5,0,IF(Precipitaciones!S365&gt;60,60,Precipitaciones!S365))</f>
        <v>3.2468935475</v>
      </c>
      <c r="U64" s="46">
        <f>IF(Precipitaciones!T365&lt;2.5,0,IF(Precipitaciones!T365&gt;60,60,Precipitaciones!T365))</f>
        <v>0</v>
      </c>
      <c r="V64" s="46">
        <f>IF(Precipitaciones!U365&lt;2.5,0,IF(Precipitaciones!U365&gt;60,60,Precipitaciones!U365))</f>
        <v>0</v>
      </c>
      <c r="W64" s="46">
        <f>IF(Precipitaciones!V365&lt;2.5,0,IF(Precipitaciones!V365&gt;60,60,Precipitaciones!V365))</f>
        <v>0</v>
      </c>
      <c r="X64" s="46">
        <f>IF(Precipitaciones!W365&lt;2.5,0,IF(Precipitaciones!W365&gt;60,60,Precipitaciones!W365))</f>
        <v>4</v>
      </c>
      <c r="Y64" s="46">
        <f>IF(Precipitaciones!X365&lt;2.5,0,IF(Precipitaciones!X365&gt;60,60,Precipitaciones!X365))</f>
        <v>0</v>
      </c>
      <c r="Z64" s="46">
        <f>IF(Precipitaciones!Y365&lt;2.5,0,IF(Precipitaciones!Y365&gt;60,60,Precipitaciones!Y365))</f>
        <v>7.8043441761999999</v>
      </c>
      <c r="AA64" s="46">
        <f>IF(Precipitaciones!Z365&lt;2.5,0,IF(Precipitaciones!Z365&gt;60,60,Precipitaciones!Z365))</f>
        <v>0</v>
      </c>
      <c r="AB64" s="46">
        <f>IF(Precipitaciones!AA365&lt;2.5,0,IF(Precipitaciones!AA365&gt;60,60,Precipitaciones!AA365))</f>
        <v>0</v>
      </c>
      <c r="AC64" s="46">
        <f>IF(Precipitaciones!AB365&lt;2.5,0,IF(Precipitaciones!AB365&gt;60,60,Precipitaciones!AB365))</f>
        <v>21.8</v>
      </c>
      <c r="AD64" s="46">
        <f>IF(Precipitaciones!AC365&lt;2.5,0,IF(Precipitaciones!AC365&gt;60,60,Precipitaciones!AC365))</f>
        <v>0</v>
      </c>
      <c r="AE64" s="46">
        <f>IF(Precipitaciones!AD365&lt;2.5,0,IF(Precipitaciones!AD365&gt;60,60,Precipitaciones!AD365))</f>
        <v>0</v>
      </c>
      <c r="AF64" s="46">
        <f>IF(Precipitaciones!AE365&lt;2.5,0,IF(Precipitaciones!AE365&gt;60,60,Precipitaciones!AE365))</f>
        <v>5.5</v>
      </c>
      <c r="AG64" s="46">
        <f>IF(Precipitaciones!AF365&lt;2.5,0,IF(Precipitaciones!AF365&gt;60,60,Precipitaciones!AF365))</f>
        <v>0</v>
      </c>
      <c r="AH64" s="46">
        <f>IF(Precipitaciones!AG365&lt;2.5,0,IF(Precipitaciones!AG365&gt;60,60,Precipitaciones!AG365))</f>
        <v>0</v>
      </c>
      <c r="AI64" s="46">
        <f>IF(Precipitaciones!AH365&lt;2.5,0,IF(Precipitaciones!AH365&gt;60,60,Precipitaciones!AH365))</f>
        <v>0</v>
      </c>
      <c r="AJ64" s="46">
        <f>IF(Precipitaciones!AI365&lt;2.5,0,IF(Precipitaciones!AI365&gt;60,60,Precipitaciones!AI365))</f>
        <v>18.2</v>
      </c>
      <c r="AK64" s="46">
        <f>IF(Precipitaciones!AJ365&lt;2.5,0,IF(Precipitaciones!AJ365&gt;60,60,Precipitaciones!AJ365))</f>
        <v>0</v>
      </c>
      <c r="AL64" s="46">
        <f>IF(Precipitaciones!AK365&lt;2.5,0,IF(Precipitaciones!AK365&gt;60,60,Precipitaciones!AK365))</f>
        <v>0</v>
      </c>
      <c r="AM64" s="46">
        <f>IF(Precipitaciones!AL365&lt;2.5,0,IF(Precipitaciones!AL365&gt;60,60,Precipitaciones!AL365))</f>
        <v>0</v>
      </c>
      <c r="AN64" s="46">
        <f>IF(Precipitaciones!AM365&lt;2.5,0,IF(Precipitaciones!AM365&gt;60,60,Precipitaciones!AM365))</f>
        <v>0</v>
      </c>
      <c r="AO64" s="46">
        <f>IF(Precipitaciones!AN365&lt;2.5,0,IF(Precipitaciones!AN365&gt;60,60,Precipitaciones!AN365))</f>
        <v>0</v>
      </c>
      <c r="AP64" s="46">
        <f>IF(Precipitaciones!AO365&lt;2.5,0,IF(Precipitaciones!AO365&gt;60,60,Precipitaciones!AO365))</f>
        <v>15.7</v>
      </c>
      <c r="AQ64" s="46">
        <f>IF(Precipitaciones!AP365&lt;2.5,0,IF(Precipitaciones!AP365&gt;60,60,Precipitaciones!AP365))</f>
        <v>4.2</v>
      </c>
      <c r="AR64" s="46">
        <f>IF(Precipitaciones!AQ365&lt;2.5,0,IF(Precipitaciones!AQ365&gt;60,60,Precipitaciones!AQ365))</f>
        <v>3</v>
      </c>
      <c r="AS64" s="46">
        <f>IF(Precipitaciones!AR365&lt;2.5,0,IF(Precipitaciones!AR365&gt;60,60,Precipitaciones!AR365))</f>
        <v>7.8</v>
      </c>
      <c r="AT64" s="46">
        <f>IF(Precipitaciones!AS365&lt;2.5,0,IF(Precipitaciones!AS365&gt;60,60,Precipitaciones!AS365))</f>
        <v>4.5</v>
      </c>
      <c r="AU64" s="46">
        <f>IF(Precipitaciones!AT365&lt;2.5,0,IF(Precipitaciones!AT365&gt;60,60,Precipitaciones!AT365))</f>
        <v>0</v>
      </c>
      <c r="AV64" s="46">
        <f>IF(Precipitaciones!AU365&lt;2.5,0,IF(Precipitaciones!AU365&gt;60,60,Precipitaciones!AU365))</f>
        <v>0</v>
      </c>
      <c r="AW64" s="46">
        <f>IF(Precipitaciones!AV365&lt;2.5,0,IF(Precipitaciones!AV365&gt;60,60,Precipitaciones!AV365))</f>
        <v>0</v>
      </c>
      <c r="AX64" s="46">
        <f>IF(Precipitaciones!AW365&lt;2.5,0,IF(Precipitaciones!AW365&gt;60,60,Precipitaciones!AW365))</f>
        <v>4.7</v>
      </c>
      <c r="AY64" s="46">
        <f>IF(Precipitaciones!AX365&lt;2.5,0,IF(Precipitaciones!AX365&gt;60,60,Precipitaciones!AX365))</f>
        <v>14.8</v>
      </c>
      <c r="AZ64" s="46">
        <f>IF(Precipitaciones!AY365&lt;2.5,0,IF(Precipitaciones!AY365&gt;60,60,Precipitaciones!AY365))</f>
        <v>3</v>
      </c>
    </row>
    <row r="65" spans="1:52" ht="15">
      <c r="A65" s="21">
        <v>40907</v>
      </c>
      <c r="B65">
        <v>154</v>
      </c>
      <c r="C65">
        <v>59</v>
      </c>
      <c r="D65" s="21">
        <v>40907</v>
      </c>
      <c r="E65" s="46">
        <f>IF(Precipitaciones!D366&lt;2.5,0,IF(Precipitaciones!D366&gt;60,60,Precipitaciones!D366))</f>
        <v>0</v>
      </c>
      <c r="F65" s="46">
        <f>IF(Precipitaciones!E366&lt;2.5,0,IF(Precipitaciones!E366&gt;60,60,Precipitaciones!E366))</f>
        <v>5.5</v>
      </c>
      <c r="G65" s="46">
        <f>IF(Precipitaciones!F366&lt;2.5,0,IF(Precipitaciones!F366&gt;60,60,Precipitaciones!F366))</f>
        <v>0</v>
      </c>
      <c r="H65" s="46">
        <f>IF(Precipitaciones!G366&lt;2.5,0,IF(Precipitaciones!G366&gt;60,60,Precipitaciones!G366))</f>
        <v>0</v>
      </c>
      <c r="I65" s="46">
        <f>IF(Precipitaciones!H366&lt;2.5,0,IF(Precipitaciones!H366&gt;60,60,Precipitaciones!H366))</f>
        <v>5.5</v>
      </c>
      <c r="J65" s="46">
        <f>IF(Precipitaciones!I366&lt;2.5,0,IF(Precipitaciones!I366&gt;60,60,Precipitaciones!I366))</f>
        <v>0</v>
      </c>
      <c r="K65" s="46">
        <f>IF(Precipitaciones!J366&lt;2.5,0,IF(Precipitaciones!J366&gt;60,60,Precipitaciones!J366))</f>
        <v>2.9</v>
      </c>
      <c r="L65" s="46">
        <f>IF(Precipitaciones!K366&lt;2.5,0,IF(Precipitaciones!K366&gt;60,60,Precipitaciones!K366))</f>
        <v>2.5</v>
      </c>
      <c r="M65" s="46">
        <f>IF(Precipitaciones!L366&lt;2.5,0,IF(Precipitaciones!L366&gt;60,60,Precipitaciones!L366))</f>
        <v>3.3</v>
      </c>
      <c r="N65" s="46">
        <f>IF(Precipitaciones!M366&lt;2.5,0,IF(Precipitaciones!M366&gt;60,60,Precipitaciones!M366))</f>
        <v>6.4</v>
      </c>
      <c r="O65" s="46">
        <f>IF(Precipitaciones!N366&lt;2.5,0,IF(Precipitaciones!N366&gt;60,60,Precipitaciones!N366))</f>
        <v>0</v>
      </c>
      <c r="P65" s="46">
        <f>IF(Precipitaciones!O366&lt;2.5,0,IF(Precipitaciones!O366&gt;60,60,Precipitaciones!O366))</f>
        <v>0</v>
      </c>
      <c r="Q65" s="46">
        <f>IF(Precipitaciones!P366&lt;2.5,0,IF(Precipitaciones!P366&gt;60,60,Precipitaciones!P366))</f>
        <v>0</v>
      </c>
      <c r="R65" s="46">
        <f>IF(Precipitaciones!Q366&lt;2.5,0,IF(Precipitaciones!Q366&gt;60,60,Precipitaciones!Q366))</f>
        <v>8</v>
      </c>
      <c r="S65" s="46">
        <f>IF(Precipitaciones!R366&lt;2.5,0,IF(Precipitaciones!R366&gt;60,60,Precipitaciones!R366))</f>
        <v>4.4000000000000004</v>
      </c>
      <c r="T65" s="46">
        <f>IF(Precipitaciones!S366&lt;2.5,0,IF(Precipitaciones!S366&gt;60,60,Precipitaciones!S366))</f>
        <v>5.6088530500000005</v>
      </c>
      <c r="U65" s="46">
        <f>IF(Precipitaciones!T366&lt;2.5,0,IF(Precipitaciones!T366&gt;60,60,Precipitaciones!T366))</f>
        <v>5.9528979106000008</v>
      </c>
      <c r="V65" s="46">
        <f>IF(Precipitaciones!U366&lt;2.5,0,IF(Precipitaciones!U366&gt;60,60,Precipitaciones!U366))</f>
        <v>7.7447308187999999</v>
      </c>
      <c r="W65" s="46">
        <f>IF(Precipitaciones!V366&lt;2.5,0,IF(Precipitaciones!V366&gt;60,60,Precipitaciones!V366))</f>
        <v>0</v>
      </c>
      <c r="X65" s="46">
        <f>IF(Precipitaciones!W366&lt;2.5,0,IF(Precipitaciones!W366&gt;60,60,Precipitaciones!W366))</f>
        <v>7.5</v>
      </c>
      <c r="Y65" s="46">
        <f>IF(Precipitaciones!X366&lt;2.5,0,IF(Precipitaciones!X366&gt;60,60,Precipitaciones!X366))</f>
        <v>0</v>
      </c>
      <c r="Z65" s="46">
        <f>IF(Precipitaciones!Y366&lt;2.5,0,IF(Precipitaciones!Y366&gt;60,60,Precipitaciones!Y366))</f>
        <v>8.4053023828000004</v>
      </c>
      <c r="AA65" s="46">
        <f>IF(Precipitaciones!Z366&lt;2.5,0,IF(Precipitaciones!Z366&gt;60,60,Precipitaciones!Z366))</f>
        <v>7</v>
      </c>
      <c r="AB65" s="46">
        <f>IF(Precipitaciones!AA366&lt;2.5,0,IF(Precipitaciones!AA366&gt;60,60,Precipitaciones!AA366))</f>
        <v>0</v>
      </c>
      <c r="AC65" s="46">
        <f>IF(Precipitaciones!AB366&lt;2.5,0,IF(Precipitaciones!AB366&gt;60,60,Precipitaciones!AB366))</f>
        <v>7</v>
      </c>
      <c r="AD65" s="46">
        <f>IF(Precipitaciones!AC366&lt;2.5,0,IF(Precipitaciones!AC366&gt;60,60,Precipitaciones!AC366))</f>
        <v>15.4</v>
      </c>
      <c r="AE65" s="46">
        <f>IF(Precipitaciones!AD366&lt;2.5,0,IF(Precipitaciones!AD366&gt;60,60,Precipitaciones!AD366))</f>
        <v>0</v>
      </c>
      <c r="AF65" s="46">
        <f>IF(Precipitaciones!AE366&lt;2.5,0,IF(Precipitaciones!AE366&gt;60,60,Precipitaciones!AE366))</f>
        <v>4.7</v>
      </c>
      <c r="AG65" s="46">
        <f>IF(Precipitaciones!AF366&lt;2.5,0,IF(Precipitaciones!AF366&gt;60,60,Precipitaciones!AF366))</f>
        <v>0</v>
      </c>
      <c r="AH65" s="46">
        <f>IF(Precipitaciones!AG366&lt;2.5,0,IF(Precipitaciones!AG366&gt;60,60,Precipitaciones!AG366))</f>
        <v>0</v>
      </c>
      <c r="AI65" s="46">
        <f>IF(Precipitaciones!AH366&lt;2.5,0,IF(Precipitaciones!AH366&gt;60,60,Precipitaciones!AH366))</f>
        <v>5.6</v>
      </c>
      <c r="AJ65" s="46">
        <f>IF(Precipitaciones!AI366&lt;2.5,0,IF(Precipitaciones!AI366&gt;60,60,Precipitaciones!AI366))</f>
        <v>0</v>
      </c>
      <c r="AK65" s="46">
        <f>IF(Precipitaciones!AJ366&lt;2.5,0,IF(Precipitaciones!AJ366&gt;60,60,Precipitaciones!AJ366))</f>
        <v>0</v>
      </c>
      <c r="AL65" s="46">
        <f>IF(Precipitaciones!AK366&lt;2.5,0,IF(Precipitaciones!AK366&gt;60,60,Precipitaciones!AK366))</f>
        <v>0</v>
      </c>
      <c r="AM65" s="46">
        <f>IF(Precipitaciones!AL366&lt;2.5,0,IF(Precipitaciones!AL366&gt;60,60,Precipitaciones!AL366))</f>
        <v>0</v>
      </c>
      <c r="AN65" s="46">
        <f>IF(Precipitaciones!AM366&lt;2.5,0,IF(Precipitaciones!AM366&gt;60,60,Precipitaciones!AM366))</f>
        <v>0</v>
      </c>
      <c r="AO65" s="46">
        <f>IF(Precipitaciones!AN366&lt;2.5,0,IF(Precipitaciones!AN366&gt;60,60,Precipitaciones!AN366))</f>
        <v>0</v>
      </c>
      <c r="AP65" s="46">
        <f>IF(Precipitaciones!AO366&lt;2.5,0,IF(Precipitaciones!AO366&gt;60,60,Precipitaciones!AO366))</f>
        <v>0</v>
      </c>
      <c r="AQ65" s="46">
        <f>IF(Precipitaciones!AP366&lt;2.5,0,IF(Precipitaciones!AP366&gt;60,60,Precipitaciones!AP366))</f>
        <v>0</v>
      </c>
      <c r="AR65" s="46">
        <f>IF(Precipitaciones!AQ366&lt;2.5,0,IF(Precipitaciones!AQ366&gt;60,60,Precipitaciones!AQ366))</f>
        <v>3.7</v>
      </c>
      <c r="AS65" s="46">
        <f>IF(Precipitaciones!AR366&lt;2.5,0,IF(Precipitaciones!AR366&gt;60,60,Precipitaciones!AR366))</f>
        <v>5.6</v>
      </c>
      <c r="AT65" s="46">
        <f>IF(Precipitaciones!AS366&lt;2.5,0,IF(Precipitaciones!AS366&gt;60,60,Precipitaciones!AS366))</f>
        <v>9.9</v>
      </c>
      <c r="AU65" s="46">
        <f>IF(Precipitaciones!AT366&lt;2.5,0,IF(Precipitaciones!AT366&gt;60,60,Precipitaciones!AT366))</f>
        <v>9.9</v>
      </c>
      <c r="AV65" s="46">
        <f>IF(Precipitaciones!AU366&lt;2.5,0,IF(Precipitaciones!AU366&gt;60,60,Precipitaciones!AU366))</f>
        <v>15.3</v>
      </c>
      <c r="AW65" s="46">
        <f>IF(Precipitaciones!AV366&lt;2.5,0,IF(Precipitaciones!AV366&gt;60,60,Precipitaciones!AV366))</f>
        <v>3.3</v>
      </c>
      <c r="AX65" s="46">
        <f>IF(Precipitaciones!AW366&lt;2.5,0,IF(Precipitaciones!AW366&gt;60,60,Precipitaciones!AW366))</f>
        <v>8.8000000000000007</v>
      </c>
      <c r="AY65" s="46">
        <f>IF(Precipitaciones!AX366&lt;2.5,0,IF(Precipitaciones!AX366&gt;60,60,Precipitaciones!AX366))</f>
        <v>6</v>
      </c>
      <c r="AZ65" s="46">
        <f>IF(Precipitaciones!AY366&lt;2.5,0,IF(Precipitaciones!AY366&gt;60,60,Precipitaciones!AY366))</f>
        <v>0</v>
      </c>
    </row>
    <row r="66" spans="1:52" ht="15">
      <c r="A66" s="21">
        <v>40908</v>
      </c>
      <c r="B66">
        <v>153</v>
      </c>
      <c r="C66">
        <v>60</v>
      </c>
      <c r="D66" s="21">
        <v>40908</v>
      </c>
      <c r="E66" s="46">
        <f>IF(Precipitaciones!D367&lt;2.5,0,IF(Precipitaciones!D367&gt;60,60,Precipitaciones!D367))</f>
        <v>4.5</v>
      </c>
      <c r="F66" s="46">
        <f>IF(Precipitaciones!E367&lt;2.5,0,IF(Precipitaciones!E367&gt;60,60,Precipitaciones!E367))</f>
        <v>16.5</v>
      </c>
      <c r="G66" s="46">
        <f>IF(Precipitaciones!F367&lt;2.5,0,IF(Precipitaciones!F367&gt;60,60,Precipitaciones!F367))</f>
        <v>0</v>
      </c>
      <c r="H66" s="46">
        <f>IF(Precipitaciones!G367&lt;2.5,0,IF(Precipitaciones!G367&gt;60,60,Precipitaciones!G367))</f>
        <v>0</v>
      </c>
      <c r="I66" s="46">
        <f>IF(Precipitaciones!H367&lt;2.5,0,IF(Precipitaciones!H367&gt;60,60,Precipitaciones!H367))</f>
        <v>0</v>
      </c>
      <c r="J66" s="46">
        <f>IF(Precipitaciones!I367&lt;2.5,0,IF(Precipitaciones!I367&gt;60,60,Precipitaciones!I367))</f>
        <v>0</v>
      </c>
      <c r="K66" s="46">
        <f>IF(Precipitaciones!J367&lt;2.5,0,IF(Precipitaciones!J367&gt;60,60,Precipitaciones!J367))</f>
        <v>3</v>
      </c>
      <c r="L66" s="46">
        <f>IF(Precipitaciones!K367&lt;2.5,0,IF(Precipitaciones!K367&gt;60,60,Precipitaciones!K367))</f>
        <v>15</v>
      </c>
      <c r="M66" s="46">
        <f>IF(Precipitaciones!L367&lt;2.5,0,IF(Precipitaciones!L367&gt;60,60,Precipitaciones!L367))</f>
        <v>13.3</v>
      </c>
      <c r="N66" s="46">
        <f>IF(Precipitaciones!M367&lt;2.5,0,IF(Precipitaciones!M367&gt;60,60,Precipitaciones!M367))</f>
        <v>7</v>
      </c>
      <c r="O66" s="46">
        <f>IF(Precipitaciones!N367&lt;2.5,0,IF(Precipitaciones!N367&gt;60,60,Precipitaciones!N367))</f>
        <v>0</v>
      </c>
      <c r="P66" s="46">
        <f>IF(Precipitaciones!O367&lt;2.5,0,IF(Precipitaciones!O367&gt;60,60,Precipitaciones!O367))</f>
        <v>9.8000000000000007</v>
      </c>
      <c r="Q66" s="46">
        <f>IF(Precipitaciones!P367&lt;2.5,0,IF(Precipitaciones!P367&gt;60,60,Precipitaciones!P367))</f>
        <v>0</v>
      </c>
      <c r="R66" s="46">
        <f>IF(Precipitaciones!Q367&lt;2.5,0,IF(Precipitaciones!Q367&gt;60,60,Precipitaciones!Q367))</f>
        <v>10</v>
      </c>
      <c r="S66" s="46">
        <f>IF(Precipitaciones!R367&lt;2.5,0,IF(Precipitaciones!R367&gt;60,60,Precipitaciones!R367))</f>
        <v>0</v>
      </c>
      <c r="T66" s="46">
        <f>IF(Precipitaciones!S367&lt;2.5,0,IF(Precipitaciones!S367&gt;60,60,Precipitaciones!S367))</f>
        <v>14.544438788999999</v>
      </c>
      <c r="U66" s="46">
        <f>IF(Precipitaciones!T367&lt;2.5,0,IF(Precipitaciones!T367&gt;60,60,Precipitaciones!T367))</f>
        <v>0</v>
      </c>
      <c r="V66" s="46">
        <f>IF(Precipitaciones!U367&lt;2.5,0,IF(Precipitaciones!U367&gt;60,60,Precipitaciones!U367))</f>
        <v>6.2957961174000001</v>
      </c>
      <c r="W66" s="46">
        <f>IF(Precipitaciones!V367&lt;2.5,0,IF(Precipitaciones!V367&gt;60,60,Precipitaciones!V367))</f>
        <v>0</v>
      </c>
      <c r="X66" s="46">
        <f>IF(Precipitaciones!W367&lt;2.5,0,IF(Precipitaciones!W367&gt;60,60,Precipitaciones!W367))</f>
        <v>4.4000000000000004</v>
      </c>
      <c r="Y66" s="46">
        <f>IF(Precipitaciones!X367&lt;2.5,0,IF(Precipitaciones!X367&gt;60,60,Precipitaciones!X367))</f>
        <v>0</v>
      </c>
      <c r="Z66" s="46">
        <f>IF(Precipitaciones!Y367&lt;2.5,0,IF(Precipitaciones!Y367&gt;60,60,Precipitaciones!Y367))</f>
        <v>0</v>
      </c>
      <c r="AA66" s="46">
        <f>IF(Precipitaciones!Z367&lt;2.5,0,IF(Precipitaciones!Z367&gt;60,60,Precipitaciones!Z367))</f>
        <v>6</v>
      </c>
      <c r="AB66" s="46">
        <f>IF(Precipitaciones!AA367&lt;2.5,0,IF(Precipitaciones!AA367&gt;60,60,Precipitaciones!AA367))</f>
        <v>0</v>
      </c>
      <c r="AC66" s="46">
        <f>IF(Precipitaciones!AB367&lt;2.5,0,IF(Precipitaciones!AB367&gt;60,60,Precipitaciones!AB367))</f>
        <v>4</v>
      </c>
      <c r="AD66" s="46">
        <f>IF(Precipitaciones!AC367&lt;2.5,0,IF(Precipitaciones!AC367&gt;60,60,Precipitaciones!AC367))</f>
        <v>16.8</v>
      </c>
      <c r="AE66" s="46">
        <f>IF(Precipitaciones!AD367&lt;2.5,0,IF(Precipitaciones!AD367&gt;60,60,Precipitaciones!AD367))</f>
        <v>14</v>
      </c>
      <c r="AF66" s="46">
        <f>IF(Precipitaciones!AE367&lt;2.5,0,IF(Precipitaciones!AE367&gt;60,60,Precipitaciones!AE367))</f>
        <v>10.4</v>
      </c>
      <c r="AG66" s="46">
        <f>IF(Precipitaciones!AF367&lt;2.5,0,IF(Precipitaciones!AF367&gt;60,60,Precipitaciones!AF367))</f>
        <v>0</v>
      </c>
      <c r="AH66" s="46">
        <f>IF(Precipitaciones!AG367&lt;2.5,0,IF(Precipitaciones!AG367&gt;60,60,Precipitaciones!AG367))</f>
        <v>0</v>
      </c>
      <c r="AI66" s="46">
        <f>IF(Precipitaciones!AH367&lt;2.5,0,IF(Precipitaciones!AH367&gt;60,60,Precipitaciones!AH367))</f>
        <v>3.9</v>
      </c>
      <c r="AJ66" s="46">
        <f>IF(Precipitaciones!AI367&lt;2.5,0,IF(Precipitaciones!AI367&gt;60,60,Precipitaciones!AI367))</f>
        <v>0</v>
      </c>
      <c r="AK66" s="46">
        <f>IF(Precipitaciones!AJ367&lt;2.5,0,IF(Precipitaciones!AJ367&gt;60,60,Precipitaciones!AJ367))</f>
        <v>0</v>
      </c>
      <c r="AL66" s="46">
        <f>IF(Precipitaciones!AK367&lt;2.5,0,IF(Precipitaciones!AK367&gt;60,60,Precipitaciones!AK367))</f>
        <v>0</v>
      </c>
      <c r="AM66" s="46">
        <f>IF(Precipitaciones!AL367&lt;2.5,0,IF(Precipitaciones!AL367&gt;60,60,Precipitaciones!AL367))</f>
        <v>4.7</v>
      </c>
      <c r="AN66" s="46">
        <f>IF(Precipitaciones!AM367&lt;2.5,0,IF(Precipitaciones!AM367&gt;60,60,Precipitaciones!AM367))</f>
        <v>0</v>
      </c>
      <c r="AO66" s="46">
        <f>IF(Precipitaciones!AN367&lt;2.5,0,IF(Precipitaciones!AN367&gt;60,60,Precipitaciones!AN367))</f>
        <v>12.7</v>
      </c>
      <c r="AP66" s="46">
        <f>IF(Precipitaciones!AO367&lt;2.5,0,IF(Precipitaciones!AO367&gt;60,60,Precipitaciones!AO367))</f>
        <v>0</v>
      </c>
      <c r="AQ66" s="46">
        <f>IF(Precipitaciones!AP367&lt;2.5,0,IF(Precipitaciones!AP367&gt;60,60,Precipitaciones!AP367))</f>
        <v>0</v>
      </c>
      <c r="AR66" s="46">
        <f>IF(Precipitaciones!AQ367&lt;2.5,0,IF(Precipitaciones!AQ367&gt;60,60,Precipitaciones!AQ367))</f>
        <v>2.8</v>
      </c>
      <c r="AS66" s="46">
        <f>IF(Precipitaciones!AR367&lt;2.5,0,IF(Precipitaciones!AR367&gt;60,60,Precipitaciones!AR367))</f>
        <v>0</v>
      </c>
      <c r="AT66" s="46">
        <f>IF(Precipitaciones!AS367&lt;2.5,0,IF(Precipitaciones!AS367&gt;60,60,Precipitaciones!AS367))</f>
        <v>11.4</v>
      </c>
      <c r="AU66" s="46">
        <f>IF(Precipitaciones!AT367&lt;2.5,0,IF(Precipitaciones!AT367&gt;60,60,Precipitaciones!AT367))</f>
        <v>19.399999999999999</v>
      </c>
      <c r="AV66" s="46">
        <f>IF(Precipitaciones!AU367&lt;2.5,0,IF(Precipitaciones!AU367&gt;60,60,Precipitaciones!AU367))</f>
        <v>13</v>
      </c>
      <c r="AW66" s="46">
        <f>IF(Precipitaciones!AV367&lt;2.5,0,IF(Precipitaciones!AV367&gt;60,60,Precipitaciones!AV367))</f>
        <v>0</v>
      </c>
      <c r="AX66" s="46">
        <f>IF(Precipitaciones!AW367&lt;2.5,0,IF(Precipitaciones!AW367&gt;60,60,Precipitaciones!AW367))</f>
        <v>0</v>
      </c>
      <c r="AY66" s="46">
        <f>IF(Precipitaciones!AX367&lt;2.5,0,IF(Precipitaciones!AX367&gt;60,60,Precipitaciones!AX367))</f>
        <v>2.5</v>
      </c>
      <c r="AZ66" s="46">
        <f>IF(Precipitaciones!AY367&lt;2.5,0,IF(Precipitaciones!AY367&gt;60,60,Precipitaciones!AY367))</f>
        <v>6</v>
      </c>
    </row>
    <row r="67" spans="1:52" ht="15">
      <c r="A67" s="21">
        <v>40909</v>
      </c>
      <c r="B67">
        <v>152</v>
      </c>
      <c r="C67">
        <v>61</v>
      </c>
      <c r="D67" s="21">
        <v>40909</v>
      </c>
      <c r="E67" s="46">
        <f>IF(Precipitaciones!E2&lt;2.5,0,IF(Precipitaciones!E2&gt;60,60,Precipitaciones!E2))</f>
        <v>0</v>
      </c>
      <c r="F67" s="46">
        <f>IF(Precipitaciones!F2&lt;2.5,0,IF(Precipitaciones!F2&gt;60,60,Precipitaciones!F2))</f>
        <v>7</v>
      </c>
      <c r="G67" s="46">
        <f>IF(Precipitaciones!G2&lt;2.5,0,IF(Precipitaciones!G2&gt;60,60,Precipitaciones!G2))</f>
        <v>0</v>
      </c>
      <c r="H67" s="46">
        <f>IF(Precipitaciones!H2&lt;2.5,0,IF(Precipitaciones!H2&gt;60,60,Precipitaciones!H2))</f>
        <v>6</v>
      </c>
      <c r="I67" s="46">
        <f>IF(Precipitaciones!I2&lt;2.5,0,IF(Precipitaciones!I2&gt;60,60,Precipitaciones!I2))</f>
        <v>15.8</v>
      </c>
      <c r="J67" s="46">
        <f>IF(Precipitaciones!J2&lt;2.5,0,IF(Precipitaciones!J2&gt;60,60,Precipitaciones!J2))</f>
        <v>7.5</v>
      </c>
      <c r="K67" s="46">
        <f>IF(Precipitaciones!K2&lt;2.5,0,IF(Precipitaciones!K2&gt;60,60,Precipitaciones!K2))</f>
        <v>6</v>
      </c>
      <c r="L67" s="46">
        <f>IF(Precipitaciones!L2&lt;2.5,0,IF(Precipitaciones!L2&gt;60,60,Precipitaciones!L2))</f>
        <v>2.5</v>
      </c>
      <c r="M67" s="46">
        <f>IF(Precipitaciones!M2&lt;2.5,0,IF(Precipitaciones!M2&gt;60,60,Precipitaciones!M2))</f>
        <v>3.6</v>
      </c>
      <c r="N67" s="46">
        <f>IF(Precipitaciones!N2&lt;2.5,0,IF(Precipitaciones!N2&gt;60,60,Precipitaciones!N2))</f>
        <v>0</v>
      </c>
      <c r="O67" s="46">
        <f>IF(Precipitaciones!O2&lt;2.5,0,IF(Precipitaciones!O2&gt;60,60,Precipitaciones!O2))</f>
        <v>0</v>
      </c>
      <c r="P67" s="46">
        <f>IF(Precipitaciones!P2&lt;2.5,0,IF(Precipitaciones!P2&gt;60,60,Precipitaciones!P2))</f>
        <v>7.6</v>
      </c>
      <c r="Q67" s="46">
        <f>IF(Precipitaciones!Q2&lt;2.5,0,IF(Precipitaciones!Q2&gt;60,60,Precipitaciones!Q2))</f>
        <v>0</v>
      </c>
      <c r="R67" s="46">
        <f>IF(Precipitaciones!R2&lt;2.5,0,IF(Precipitaciones!R2&gt;60,60,Precipitaciones!R2))</f>
        <v>17.2</v>
      </c>
      <c r="S67" s="46">
        <f>IF(Precipitaciones!S2&lt;2.5,0,IF(Precipitaciones!S2&gt;60,60,Precipitaciones!S2))</f>
        <v>0</v>
      </c>
      <c r="T67" s="46">
        <f>IF(Precipitaciones!T2&lt;2.5,0,IF(Precipitaciones!T2&gt;60,60,Precipitaciones!T2))</f>
        <v>18.135516648799999</v>
      </c>
      <c r="U67" s="46">
        <f>IF(Precipitaciones!U2&lt;2.5,0,IF(Precipitaciones!U2&gt;60,60,Precipitaciones!U2))</f>
        <v>8.0762585865999998</v>
      </c>
      <c r="V67" s="46">
        <f>IF(Precipitaciones!V2&lt;2.5,0,IF(Precipitaciones!V2&gt;60,60,Precipitaciones!V2))</f>
        <v>4.9000000000000004</v>
      </c>
      <c r="W67" s="46">
        <f>IF(Precipitaciones!W2&lt;2.5,0,IF(Precipitaciones!W2&gt;60,60,Precipitaciones!W2))</f>
        <v>0</v>
      </c>
      <c r="X67" s="46">
        <f>IF(Precipitaciones!X2&lt;2.5,0,IF(Precipitaciones!X2&gt;60,60,Precipitaciones!X2))</f>
        <v>0</v>
      </c>
      <c r="Y67" s="46">
        <f>IF(Precipitaciones!Y2&lt;2.5,0,IF(Precipitaciones!Y2&gt;60,60,Precipitaciones!Y2))</f>
        <v>2.6500000000000004</v>
      </c>
      <c r="Z67" s="46">
        <f>IF(Precipitaciones!Z2&lt;2.5,0,IF(Precipitaciones!Z2&gt;60,60,Precipitaciones!Z2))</f>
        <v>2.8439191178000001</v>
      </c>
      <c r="AA67" s="46">
        <f>IF(Precipitaciones!AA2&lt;2.5,0,IF(Precipitaciones!AA2&gt;60,60,Precipitaciones!AA2))</f>
        <v>0</v>
      </c>
      <c r="AB67" s="46">
        <f>IF(Precipitaciones!AB2&lt;2.5,0,IF(Precipitaciones!AB2&gt;60,60,Precipitaciones!AB2))</f>
        <v>0</v>
      </c>
      <c r="AC67" s="46">
        <f>IF(Precipitaciones!AC2&lt;2.5,0,IF(Precipitaciones!AC2&gt;60,60,Precipitaciones!AC2))</f>
        <v>15.3</v>
      </c>
      <c r="AD67" s="46">
        <f>IF(Precipitaciones!AD2&lt;2.5,0,IF(Precipitaciones!AD2&gt;60,60,Precipitaciones!AD2))</f>
        <v>21.6</v>
      </c>
      <c r="AE67" s="46">
        <f>IF(Precipitaciones!AE2&lt;2.5,0,IF(Precipitaciones!AE2&gt;60,60,Precipitaciones!AE2))</f>
        <v>0</v>
      </c>
      <c r="AF67" s="46">
        <f>IF(Precipitaciones!AF2&lt;2.5,0,IF(Precipitaciones!AF2&gt;60,60,Precipitaciones!AF2))</f>
        <v>0</v>
      </c>
      <c r="AG67" s="46">
        <f>IF(Precipitaciones!AG2&lt;2.5,0,IF(Precipitaciones!AG2&gt;60,60,Precipitaciones!AG2))</f>
        <v>11</v>
      </c>
      <c r="AH67" s="46">
        <f>IF(Precipitaciones!AH2&lt;2.5,0,IF(Precipitaciones!AH2&gt;60,60,Precipitaciones!AH2))</f>
        <v>7.2</v>
      </c>
      <c r="AI67" s="46">
        <f>IF(Precipitaciones!AI2&lt;2.5,0,IF(Precipitaciones!AI2&gt;60,60,Precipitaciones!AI2))</f>
        <v>0</v>
      </c>
      <c r="AJ67" s="46">
        <f>IF(Precipitaciones!AJ2&lt;2.5,0,IF(Precipitaciones!AJ2&gt;60,60,Precipitaciones!AJ2))</f>
        <v>0</v>
      </c>
      <c r="AK67" s="46">
        <f>IF(Precipitaciones!AK2&lt;2.5,0,IF(Precipitaciones!AK2&gt;60,60,Precipitaciones!AK2))</f>
        <v>0</v>
      </c>
      <c r="AL67" s="46">
        <f>IF(Precipitaciones!AL2&lt;2.5,0,IF(Precipitaciones!AL2&gt;60,60,Precipitaciones!AL2))</f>
        <v>0</v>
      </c>
      <c r="AM67" s="46">
        <f>IF(Precipitaciones!AM2&lt;2.5,0,IF(Precipitaciones!AM2&gt;60,60,Precipitaciones!AM2))</f>
        <v>4</v>
      </c>
      <c r="AN67" s="46">
        <f>IF(Precipitaciones!AN2&lt;2.5,0,IF(Precipitaciones!AN2&gt;60,60,Precipitaciones!AN2))</f>
        <v>18</v>
      </c>
      <c r="AO67" s="46">
        <f>IF(Precipitaciones!AO2&lt;2.5,0,IF(Precipitaciones!AO2&gt;60,60,Precipitaciones!AO2))</f>
        <v>0</v>
      </c>
      <c r="AP67" s="46">
        <f>IF(Precipitaciones!AP2&lt;2.5,0,IF(Precipitaciones!AP2&gt;60,60,Precipitaciones!AP2))</f>
        <v>0</v>
      </c>
      <c r="AQ67" s="46">
        <f>IF(Precipitaciones!AQ2&lt;2.5,0,IF(Precipitaciones!AQ2&gt;60,60,Precipitaciones!AQ2))</f>
        <v>2.8</v>
      </c>
      <c r="AR67" s="46">
        <f>IF(Precipitaciones!AR2&lt;2.5,0,IF(Precipitaciones!AR2&gt;60,60,Precipitaciones!AR2))</f>
        <v>25.5</v>
      </c>
      <c r="AS67" s="46">
        <f>IF(Precipitaciones!AS2&lt;2.5,0,IF(Precipitaciones!AS2&gt;60,60,Precipitaciones!AS2))</f>
        <v>0</v>
      </c>
      <c r="AT67" s="46">
        <f>IF(Precipitaciones!AT2&lt;2.5,0,IF(Precipitaciones!AT2&gt;60,60,Precipitaciones!AT2))</f>
        <v>7.9</v>
      </c>
      <c r="AU67" s="46">
        <f>IF(Precipitaciones!AU2&lt;2.5,0,IF(Precipitaciones!AU2&gt;60,60,Precipitaciones!AU2))</f>
        <v>6.8</v>
      </c>
      <c r="AV67" s="46">
        <f>IF(Precipitaciones!AV2&lt;2.5,0,IF(Precipitaciones!AV2&gt;60,60,Precipitaciones!AV2))</f>
        <v>0</v>
      </c>
      <c r="AW67" s="46">
        <f>IF(Precipitaciones!AW2&lt;2.5,0,IF(Precipitaciones!AW2&gt;60,60,Precipitaciones!AW2))</f>
        <v>12.8</v>
      </c>
      <c r="AX67" s="46">
        <f>IF(Precipitaciones!AX2&lt;2.5,0,IF(Precipitaciones!AX2&gt;60,60,Precipitaciones!AX2))</f>
        <v>0</v>
      </c>
      <c r="AY67" s="46">
        <f>IF(Precipitaciones!AY2&lt;2.5,0,IF(Precipitaciones!AY2&gt;60,60,Precipitaciones!AY2))</f>
        <v>0</v>
      </c>
      <c r="AZ67" s="46">
        <f>IF(Precipitaciones!AZ2&lt;2.5,0,IF(Precipitaciones!AZ2&gt;60,60,Precipitaciones!AZ2))</f>
        <v>7.6999999999999993</v>
      </c>
    </row>
    <row r="68" spans="1:52" ht="15">
      <c r="A68" s="21">
        <v>40910</v>
      </c>
      <c r="B68">
        <v>151</v>
      </c>
      <c r="C68">
        <v>62</v>
      </c>
      <c r="D68" s="21">
        <v>40910</v>
      </c>
      <c r="E68" s="46">
        <f>IF(Precipitaciones!E3&lt;2.5,0,IF(Precipitaciones!E3&gt;60,60,Precipitaciones!E3))</f>
        <v>3</v>
      </c>
      <c r="F68" s="46">
        <f>IF(Precipitaciones!F3&lt;2.5,0,IF(Precipitaciones!F3&gt;60,60,Precipitaciones!F3))</f>
        <v>9.5</v>
      </c>
      <c r="G68" s="46">
        <f>IF(Precipitaciones!G3&lt;2.5,0,IF(Precipitaciones!G3&gt;60,60,Precipitaciones!G3))</f>
        <v>0</v>
      </c>
      <c r="H68" s="46">
        <f>IF(Precipitaciones!H3&lt;2.5,0,IF(Precipitaciones!H3&gt;60,60,Precipitaciones!H3))</f>
        <v>2.5</v>
      </c>
      <c r="I68" s="46">
        <f>IF(Precipitaciones!I3&lt;2.5,0,IF(Precipitaciones!I3&gt;60,60,Precipitaciones!I3))</f>
        <v>7</v>
      </c>
      <c r="J68" s="46">
        <f>IF(Precipitaciones!J3&lt;2.5,0,IF(Precipitaciones!J3&gt;60,60,Precipitaciones!J3))</f>
        <v>6</v>
      </c>
      <c r="K68" s="46">
        <f>IF(Precipitaciones!K3&lt;2.5,0,IF(Precipitaciones!K3&gt;60,60,Precipitaciones!K3))</f>
        <v>0</v>
      </c>
      <c r="L68" s="46">
        <f>IF(Precipitaciones!L3&lt;2.5,0,IF(Precipitaciones!L3&gt;60,60,Precipitaciones!L3))</f>
        <v>19.3</v>
      </c>
      <c r="M68" s="46">
        <f>IF(Precipitaciones!M3&lt;2.5,0,IF(Precipitaciones!M3&gt;60,60,Precipitaciones!M3))</f>
        <v>9.1</v>
      </c>
      <c r="N68" s="46">
        <f>IF(Precipitaciones!N3&lt;2.5,0,IF(Precipitaciones!N3&gt;60,60,Precipitaciones!N3))</f>
        <v>0</v>
      </c>
      <c r="O68" s="46">
        <f>IF(Precipitaciones!O3&lt;2.5,0,IF(Precipitaciones!O3&gt;60,60,Precipitaciones!O3))</f>
        <v>2.5</v>
      </c>
      <c r="P68" s="46">
        <f>IF(Precipitaciones!P3&lt;2.5,0,IF(Precipitaciones!P3&gt;60,60,Precipitaciones!P3))</f>
        <v>0</v>
      </c>
      <c r="Q68" s="46">
        <f>IF(Precipitaciones!Q3&lt;2.5,0,IF(Precipitaciones!Q3&gt;60,60,Precipitaciones!Q3))</f>
        <v>0</v>
      </c>
      <c r="R68" s="46">
        <f>IF(Precipitaciones!R3&lt;2.5,0,IF(Precipitaciones!R3&gt;60,60,Precipitaciones!R3))</f>
        <v>7.5</v>
      </c>
      <c r="S68" s="46">
        <f>IF(Precipitaciones!S3&lt;2.5,0,IF(Precipitaciones!S3&gt;60,60,Precipitaciones!S3))</f>
        <v>0</v>
      </c>
      <c r="T68" s="46">
        <f>IF(Precipitaciones!T3&lt;2.5,0,IF(Precipitaciones!T3&gt;60,60,Precipitaciones!T3))</f>
        <v>10.988941923099999</v>
      </c>
      <c r="U68" s="46">
        <f>IF(Precipitaciones!U3&lt;2.5,0,IF(Precipitaciones!U3&gt;60,60,Precipitaciones!U3))</f>
        <v>0</v>
      </c>
      <c r="V68" s="46">
        <f>IF(Precipitaciones!V3&lt;2.5,0,IF(Precipitaciones!V3&gt;60,60,Precipitaciones!V3))</f>
        <v>4.4000000000000004</v>
      </c>
      <c r="W68" s="46">
        <f>IF(Precipitaciones!W3&lt;2.5,0,IF(Precipitaciones!W3&gt;60,60,Precipitaciones!W3))</f>
        <v>0</v>
      </c>
      <c r="X68" s="46">
        <f>IF(Precipitaciones!X3&lt;2.5,0,IF(Precipitaciones!X3&gt;60,60,Precipitaciones!X3))</f>
        <v>4.8</v>
      </c>
      <c r="Y68" s="46">
        <f>IF(Precipitaciones!Y3&lt;2.5,0,IF(Precipitaciones!Y3&gt;60,60,Precipitaciones!Y3))</f>
        <v>5.45</v>
      </c>
      <c r="Z68" s="46">
        <f>IF(Precipitaciones!Z3&lt;2.5,0,IF(Precipitaciones!Z3&gt;60,60,Precipitaciones!Z3))</f>
        <v>0</v>
      </c>
      <c r="AA68" s="46">
        <f>IF(Precipitaciones!AA3&lt;2.5,0,IF(Precipitaciones!AA3&gt;60,60,Precipitaciones!AA3))</f>
        <v>0</v>
      </c>
      <c r="AB68" s="46">
        <f>IF(Precipitaciones!AB3&lt;2.5,0,IF(Precipitaciones!AB3&gt;60,60,Precipitaciones!AB3))</f>
        <v>0</v>
      </c>
      <c r="AC68" s="46">
        <f>IF(Precipitaciones!AC3&lt;2.5,0,IF(Precipitaciones!AC3&gt;60,60,Precipitaciones!AC3))</f>
        <v>6.6</v>
      </c>
      <c r="AD68" s="46">
        <f>IF(Precipitaciones!AD3&lt;2.5,0,IF(Precipitaciones!AD3&gt;60,60,Precipitaciones!AD3))</f>
        <v>0</v>
      </c>
      <c r="AE68" s="46">
        <f>IF(Precipitaciones!AE3&lt;2.5,0,IF(Precipitaciones!AE3&gt;60,60,Precipitaciones!AE3))</f>
        <v>19</v>
      </c>
      <c r="AF68" s="46">
        <f>IF(Precipitaciones!AF3&lt;2.5,0,IF(Precipitaciones!AF3&gt;60,60,Precipitaciones!AF3))</f>
        <v>0</v>
      </c>
      <c r="AG68" s="46">
        <f>IF(Precipitaciones!AG3&lt;2.5,0,IF(Precipitaciones!AG3&gt;60,60,Precipitaciones!AG3))</f>
        <v>11.8</v>
      </c>
      <c r="AH68" s="46">
        <f>IF(Precipitaciones!AH3&lt;2.5,0,IF(Precipitaciones!AH3&gt;60,60,Precipitaciones!AH3))</f>
        <v>6.8</v>
      </c>
      <c r="AI68" s="46">
        <f>IF(Precipitaciones!AI3&lt;2.5,0,IF(Precipitaciones!AI3&gt;60,60,Precipitaciones!AI3))</f>
        <v>0</v>
      </c>
      <c r="AJ68" s="46">
        <f>IF(Precipitaciones!AJ3&lt;2.5,0,IF(Precipitaciones!AJ3&gt;60,60,Precipitaciones!AJ3))</f>
        <v>8.5</v>
      </c>
      <c r="AK68" s="46">
        <f>IF(Precipitaciones!AK3&lt;2.5,0,IF(Precipitaciones!AK3&gt;60,60,Precipitaciones!AK3))</f>
        <v>5.6</v>
      </c>
      <c r="AL68" s="46">
        <f>IF(Precipitaciones!AL3&lt;2.5,0,IF(Precipitaciones!AL3&gt;60,60,Precipitaciones!AL3))</f>
        <v>13.3</v>
      </c>
      <c r="AM68" s="46">
        <f>IF(Precipitaciones!AM3&lt;2.5,0,IF(Precipitaciones!AM3&gt;60,60,Precipitaciones!AM3))</f>
        <v>0</v>
      </c>
      <c r="AN68" s="46">
        <f>IF(Precipitaciones!AN3&lt;2.5,0,IF(Precipitaciones!AN3&gt;60,60,Precipitaciones!AN3))</f>
        <v>0</v>
      </c>
      <c r="AO68" s="46">
        <f>IF(Precipitaciones!AO3&lt;2.5,0,IF(Precipitaciones!AO3&gt;60,60,Precipitaciones!AO3))</f>
        <v>0</v>
      </c>
      <c r="AP68" s="46">
        <f>IF(Precipitaciones!AP3&lt;2.5,0,IF(Precipitaciones!AP3&gt;60,60,Precipitaciones!AP3))</f>
        <v>18.600000000000001</v>
      </c>
      <c r="AQ68" s="46">
        <f>IF(Precipitaciones!AQ3&lt;2.5,0,IF(Precipitaciones!AQ3&gt;60,60,Precipitaciones!AQ3))</f>
        <v>6.9</v>
      </c>
      <c r="AR68" s="46">
        <f>IF(Precipitaciones!AR3&lt;2.5,0,IF(Precipitaciones!AR3&gt;60,60,Precipitaciones!AR3))</f>
        <v>8.9</v>
      </c>
      <c r="AS68" s="46">
        <f>IF(Precipitaciones!AS3&lt;2.5,0,IF(Precipitaciones!AS3&gt;60,60,Precipitaciones!AS3))</f>
        <v>0</v>
      </c>
      <c r="AT68" s="46">
        <f>IF(Precipitaciones!AT3&lt;2.5,0,IF(Precipitaciones!AT3&gt;60,60,Precipitaciones!AT3))</f>
        <v>13.2</v>
      </c>
      <c r="AU68" s="46">
        <f>IF(Precipitaciones!AU3&lt;2.5,0,IF(Precipitaciones!AU3&gt;60,60,Precipitaciones!AU3))</f>
        <v>7.5</v>
      </c>
      <c r="AV68" s="46">
        <f>IF(Precipitaciones!AV3&lt;2.5,0,IF(Precipitaciones!AV3&gt;60,60,Precipitaciones!AV3))</f>
        <v>6.4</v>
      </c>
      <c r="AW68" s="46">
        <f>IF(Precipitaciones!AW3&lt;2.5,0,IF(Precipitaciones!AW3&gt;60,60,Precipitaciones!AW3))</f>
        <v>0</v>
      </c>
      <c r="AX68" s="46">
        <f>IF(Precipitaciones!AX3&lt;2.5,0,IF(Precipitaciones!AX3&gt;60,60,Precipitaciones!AX3))</f>
        <v>12.2</v>
      </c>
      <c r="AY68" s="46">
        <f>IF(Precipitaciones!AY3&lt;2.5,0,IF(Precipitaciones!AY3&gt;60,60,Precipitaciones!AY3))</f>
        <v>0</v>
      </c>
      <c r="AZ68" s="46">
        <f>IF(Precipitaciones!AZ3&lt;2.5,0,IF(Precipitaciones!AZ3&gt;60,60,Precipitaciones!AZ3))</f>
        <v>6.4</v>
      </c>
    </row>
    <row r="69" spans="1:52" ht="15">
      <c r="A69" s="21">
        <v>40911</v>
      </c>
      <c r="B69">
        <v>150</v>
      </c>
      <c r="C69">
        <v>63</v>
      </c>
      <c r="D69" s="21">
        <v>40911</v>
      </c>
      <c r="E69" s="46">
        <f>IF(Precipitaciones!E4&lt;2.5,0,IF(Precipitaciones!E4&gt;60,60,Precipitaciones!E4))</f>
        <v>3</v>
      </c>
      <c r="F69" s="46">
        <f>IF(Precipitaciones!F4&lt;2.5,0,IF(Precipitaciones!F4&gt;60,60,Precipitaciones!F4))</f>
        <v>0</v>
      </c>
      <c r="G69" s="46">
        <f>IF(Precipitaciones!G4&lt;2.5,0,IF(Precipitaciones!G4&gt;60,60,Precipitaciones!G4))</f>
        <v>0</v>
      </c>
      <c r="H69" s="46">
        <f>IF(Precipitaciones!H4&lt;2.5,0,IF(Precipitaciones!H4&gt;60,60,Precipitaciones!H4))</f>
        <v>0</v>
      </c>
      <c r="I69" s="46">
        <f>IF(Precipitaciones!I4&lt;2.5,0,IF(Precipitaciones!I4&gt;60,60,Precipitaciones!I4))</f>
        <v>0</v>
      </c>
      <c r="J69" s="46">
        <f>IF(Precipitaciones!J4&lt;2.5,0,IF(Precipitaciones!J4&gt;60,60,Precipitaciones!J4))</f>
        <v>3.5</v>
      </c>
      <c r="K69" s="46">
        <f>IF(Precipitaciones!K4&lt;2.5,0,IF(Precipitaciones!K4&gt;60,60,Precipitaciones!K4))</f>
        <v>0</v>
      </c>
      <c r="L69" s="46">
        <f>IF(Precipitaciones!L4&lt;2.5,0,IF(Precipitaciones!L4&gt;60,60,Precipitaciones!L4))</f>
        <v>0</v>
      </c>
      <c r="M69" s="46">
        <f>IF(Precipitaciones!M4&lt;2.5,0,IF(Precipitaciones!M4&gt;60,60,Precipitaciones!M4))</f>
        <v>5.7</v>
      </c>
      <c r="N69" s="46">
        <f>IF(Precipitaciones!N4&lt;2.5,0,IF(Precipitaciones!N4&gt;60,60,Precipitaciones!N4))</f>
        <v>0</v>
      </c>
      <c r="O69" s="46">
        <f>IF(Precipitaciones!O4&lt;2.5,0,IF(Precipitaciones!O4&gt;60,60,Precipitaciones!O4))</f>
        <v>0</v>
      </c>
      <c r="P69" s="46">
        <f>IF(Precipitaciones!P4&lt;2.5,0,IF(Precipitaciones!P4&gt;60,60,Precipitaciones!P4))</f>
        <v>2.5</v>
      </c>
      <c r="Q69" s="46">
        <f>IF(Precipitaciones!Q4&lt;2.5,0,IF(Precipitaciones!Q4&gt;60,60,Precipitaciones!Q4))</f>
        <v>0</v>
      </c>
      <c r="R69" s="46">
        <f>IF(Precipitaciones!R4&lt;2.5,0,IF(Precipitaciones!R4&gt;60,60,Precipitaciones!R4))</f>
        <v>18.5</v>
      </c>
      <c r="S69" s="46">
        <f>IF(Precipitaciones!S4&lt;2.5,0,IF(Precipitaciones!S4&gt;60,60,Precipitaciones!S4))</f>
        <v>5.6</v>
      </c>
      <c r="T69" s="46">
        <f>IF(Precipitaciones!T4&lt;2.5,0,IF(Precipitaciones!T4&gt;60,60,Precipitaciones!T4))</f>
        <v>15.883169984499999</v>
      </c>
      <c r="U69" s="46">
        <f>IF(Precipitaciones!U4&lt;2.5,0,IF(Precipitaciones!U4&gt;60,60,Precipitaciones!U4))</f>
        <v>9.0405072178999983</v>
      </c>
      <c r="V69" s="46">
        <f>IF(Precipitaciones!V4&lt;2.5,0,IF(Precipitaciones!V4&gt;60,60,Precipitaciones!V4))</f>
        <v>4.5</v>
      </c>
      <c r="W69" s="46">
        <f>IF(Precipitaciones!W4&lt;2.5,0,IF(Precipitaciones!W4&gt;60,60,Precipitaciones!W4))</f>
        <v>0</v>
      </c>
      <c r="X69" s="46">
        <f>IF(Precipitaciones!X4&lt;2.5,0,IF(Precipitaciones!X4&gt;60,60,Precipitaciones!X4))</f>
        <v>0</v>
      </c>
      <c r="Y69" s="46">
        <f>IF(Precipitaciones!Y4&lt;2.5,0,IF(Precipitaciones!Y4&gt;60,60,Precipitaciones!Y4))</f>
        <v>5.55</v>
      </c>
      <c r="Z69" s="46">
        <f>IF(Precipitaciones!Z4&lt;2.5,0,IF(Precipitaciones!Z4&gt;60,60,Precipitaciones!Z4))</f>
        <v>7.6731011923999999</v>
      </c>
      <c r="AA69" s="46">
        <f>IF(Precipitaciones!AA4&lt;2.5,0,IF(Precipitaciones!AA4&gt;60,60,Precipitaciones!AA4))</f>
        <v>17.8</v>
      </c>
      <c r="AB69" s="46">
        <f>IF(Precipitaciones!AB4&lt;2.5,0,IF(Precipitaciones!AB4&gt;60,60,Precipitaciones!AB4))</f>
        <v>0</v>
      </c>
      <c r="AC69" s="46">
        <f>IF(Precipitaciones!AC4&lt;2.5,0,IF(Precipitaciones!AC4&gt;60,60,Precipitaciones!AC4))</f>
        <v>11.6</v>
      </c>
      <c r="AD69" s="46">
        <f>IF(Precipitaciones!AD4&lt;2.5,0,IF(Precipitaciones!AD4&gt;60,60,Precipitaciones!AD4))</f>
        <v>22.2</v>
      </c>
      <c r="AE69" s="46">
        <f>IF(Precipitaciones!AE4&lt;2.5,0,IF(Precipitaciones!AE4&gt;60,60,Precipitaciones!AE4))</f>
        <v>25</v>
      </c>
      <c r="AF69" s="46">
        <f>IF(Precipitaciones!AF4&lt;2.5,0,IF(Precipitaciones!AF4&gt;60,60,Precipitaciones!AF4))</f>
        <v>5.2</v>
      </c>
      <c r="AG69" s="46">
        <f>IF(Precipitaciones!AG4&lt;2.5,0,IF(Precipitaciones!AG4&gt;60,60,Precipitaciones!AG4))</f>
        <v>8.8000000000000007</v>
      </c>
      <c r="AH69" s="46">
        <f>IF(Precipitaciones!AH4&lt;2.5,0,IF(Precipitaciones!AH4&gt;60,60,Precipitaciones!AH4))</f>
        <v>0</v>
      </c>
      <c r="AI69" s="46">
        <f>IF(Precipitaciones!AI4&lt;2.5,0,IF(Precipitaciones!AI4&gt;60,60,Precipitaciones!AI4))</f>
        <v>4.7</v>
      </c>
      <c r="AJ69" s="46">
        <f>IF(Precipitaciones!AJ4&lt;2.5,0,IF(Precipitaciones!AJ4&gt;60,60,Precipitaciones!AJ4))</f>
        <v>0</v>
      </c>
      <c r="AK69" s="46">
        <f>IF(Precipitaciones!AK4&lt;2.5,0,IF(Precipitaciones!AK4&gt;60,60,Precipitaciones!AK4))</f>
        <v>0</v>
      </c>
      <c r="AL69" s="46">
        <f>IF(Precipitaciones!AL4&lt;2.5,0,IF(Precipitaciones!AL4&gt;60,60,Precipitaciones!AL4))</f>
        <v>13.5</v>
      </c>
      <c r="AM69" s="46">
        <f>IF(Precipitaciones!AM4&lt;2.5,0,IF(Precipitaciones!AM4&gt;60,60,Precipitaciones!AM4))</f>
        <v>0</v>
      </c>
      <c r="AN69" s="46">
        <f>IF(Precipitaciones!AN4&lt;2.5,0,IF(Precipitaciones!AN4&gt;60,60,Precipitaciones!AN4))</f>
        <v>3.2</v>
      </c>
      <c r="AO69" s="46">
        <f>IF(Precipitaciones!AO4&lt;2.5,0,IF(Precipitaciones!AO4&gt;60,60,Precipitaciones!AO4))</f>
        <v>9</v>
      </c>
      <c r="AP69" s="46">
        <f>IF(Precipitaciones!AP4&lt;2.5,0,IF(Precipitaciones!AP4&gt;60,60,Precipitaciones!AP4))</f>
        <v>11.9</v>
      </c>
      <c r="AQ69" s="46">
        <f>IF(Precipitaciones!AQ4&lt;2.5,0,IF(Precipitaciones!AQ4&gt;60,60,Precipitaciones!AQ4))</f>
        <v>7.5</v>
      </c>
      <c r="AR69" s="46">
        <f>IF(Precipitaciones!AR4&lt;2.5,0,IF(Precipitaciones!AR4&gt;60,60,Precipitaciones!AR4))</f>
        <v>19.600000000000001</v>
      </c>
      <c r="AS69" s="46">
        <f>IF(Precipitaciones!AS4&lt;2.5,0,IF(Precipitaciones!AS4&gt;60,60,Precipitaciones!AS4))</f>
        <v>0</v>
      </c>
      <c r="AT69" s="46">
        <f>IF(Precipitaciones!AT4&lt;2.5,0,IF(Precipitaciones!AT4&gt;60,60,Precipitaciones!AT4))</f>
        <v>3.5</v>
      </c>
      <c r="AU69" s="46">
        <f>IF(Precipitaciones!AU4&lt;2.5,0,IF(Precipitaciones!AU4&gt;60,60,Precipitaciones!AU4))</f>
        <v>2.6</v>
      </c>
      <c r="AV69" s="46">
        <f>IF(Precipitaciones!AV4&lt;2.5,0,IF(Precipitaciones!AV4&gt;60,60,Precipitaciones!AV4))</f>
        <v>11.1</v>
      </c>
      <c r="AW69" s="46">
        <f>IF(Precipitaciones!AW4&lt;2.5,0,IF(Precipitaciones!AW4&gt;60,60,Precipitaciones!AW4))</f>
        <v>13.7</v>
      </c>
      <c r="AX69" s="46">
        <f>IF(Precipitaciones!AX4&lt;2.5,0,IF(Precipitaciones!AX4&gt;60,60,Precipitaciones!AX4))</f>
        <v>0</v>
      </c>
      <c r="AY69" s="46">
        <f>IF(Precipitaciones!AY4&lt;2.5,0,IF(Precipitaciones!AY4&gt;60,60,Precipitaciones!AY4))</f>
        <v>0</v>
      </c>
      <c r="AZ69" s="46">
        <f>IF(Precipitaciones!AZ4&lt;2.5,0,IF(Precipitaciones!AZ4&gt;60,60,Precipitaciones!AZ4))</f>
        <v>0</v>
      </c>
    </row>
    <row r="70" spans="1:52" ht="15">
      <c r="A70" s="21">
        <v>40912</v>
      </c>
      <c r="B70">
        <v>149</v>
      </c>
      <c r="C70">
        <v>64</v>
      </c>
      <c r="D70" s="21">
        <v>40912</v>
      </c>
      <c r="E70" s="46">
        <f>IF(Precipitaciones!E5&lt;2.5,0,IF(Precipitaciones!E5&gt;60,60,Precipitaciones!E5))</f>
        <v>0</v>
      </c>
      <c r="F70" s="46">
        <f>IF(Precipitaciones!F5&lt;2.5,0,IF(Precipitaciones!F5&gt;60,60,Precipitaciones!F5))</f>
        <v>0</v>
      </c>
      <c r="G70" s="46">
        <f>IF(Precipitaciones!G5&lt;2.5,0,IF(Precipitaciones!G5&gt;60,60,Precipitaciones!G5))</f>
        <v>10</v>
      </c>
      <c r="H70" s="46">
        <f>IF(Precipitaciones!H5&lt;2.5,0,IF(Precipitaciones!H5&gt;60,60,Precipitaciones!H5))</f>
        <v>2.5</v>
      </c>
      <c r="I70" s="46">
        <f>IF(Precipitaciones!I5&lt;2.5,0,IF(Precipitaciones!I5&gt;60,60,Precipitaciones!I5))</f>
        <v>11.7</v>
      </c>
      <c r="J70" s="46">
        <f>IF(Precipitaciones!J5&lt;2.5,0,IF(Precipitaciones!J5&gt;60,60,Precipitaciones!J5))</f>
        <v>6</v>
      </c>
      <c r="K70" s="46">
        <f>IF(Precipitaciones!K5&lt;2.5,0,IF(Precipitaciones!K5&gt;60,60,Precipitaciones!K5))</f>
        <v>0</v>
      </c>
      <c r="L70" s="46">
        <f>IF(Precipitaciones!L5&lt;2.5,0,IF(Precipitaciones!L5&gt;60,60,Precipitaciones!L5))</f>
        <v>3.7</v>
      </c>
      <c r="M70" s="46">
        <f>IF(Precipitaciones!M5&lt;2.5,0,IF(Precipitaciones!M5&gt;60,60,Precipitaciones!M5))</f>
        <v>6.5</v>
      </c>
      <c r="N70" s="46">
        <f>IF(Precipitaciones!N5&lt;2.5,0,IF(Precipitaciones!N5&gt;60,60,Precipitaciones!N5))</f>
        <v>0</v>
      </c>
      <c r="O70" s="46">
        <f>IF(Precipitaciones!O5&lt;2.5,0,IF(Precipitaciones!O5&gt;60,60,Precipitaciones!O5))</f>
        <v>0</v>
      </c>
      <c r="P70" s="46">
        <f>IF(Precipitaciones!P5&lt;2.5,0,IF(Precipitaciones!P5&gt;60,60,Precipitaciones!P5))</f>
        <v>0</v>
      </c>
      <c r="Q70" s="46">
        <f>IF(Precipitaciones!Q5&lt;2.5,0,IF(Precipitaciones!Q5&gt;60,60,Precipitaciones!Q5))</f>
        <v>0</v>
      </c>
      <c r="R70" s="46">
        <f>IF(Precipitaciones!R5&lt;2.5,0,IF(Precipitaciones!R5&gt;60,60,Precipitaciones!R5))</f>
        <v>16.7</v>
      </c>
      <c r="S70" s="46">
        <f>IF(Precipitaciones!S5&lt;2.5,0,IF(Precipitaciones!S5&gt;60,60,Precipitaciones!S5))</f>
        <v>16.100000000000001</v>
      </c>
      <c r="T70" s="46">
        <f>IF(Precipitaciones!T5&lt;2.5,0,IF(Precipitaciones!T5&gt;60,60,Precipitaciones!T5))</f>
        <v>0</v>
      </c>
      <c r="U70" s="46">
        <f>IF(Precipitaciones!U5&lt;2.5,0,IF(Precipitaciones!U5&gt;60,60,Precipitaciones!U5))</f>
        <v>5.2125362060000002</v>
      </c>
      <c r="V70" s="46">
        <f>IF(Precipitaciones!V5&lt;2.5,0,IF(Precipitaciones!V5&gt;60,60,Precipitaciones!V5))</f>
        <v>3.9</v>
      </c>
      <c r="W70" s="46">
        <f>IF(Precipitaciones!W5&lt;2.5,0,IF(Precipitaciones!W5&gt;60,60,Precipitaciones!W5))</f>
        <v>2.5</v>
      </c>
      <c r="X70" s="46">
        <f>IF(Precipitaciones!X5&lt;2.5,0,IF(Precipitaciones!X5&gt;60,60,Precipitaciones!X5))</f>
        <v>0</v>
      </c>
      <c r="Y70" s="46">
        <f>IF(Precipitaciones!Y5&lt;2.5,0,IF(Precipitaciones!Y5&gt;60,60,Precipitaciones!Y5))</f>
        <v>3.1</v>
      </c>
      <c r="Z70" s="46">
        <f>IF(Precipitaciones!Z5&lt;2.5,0,IF(Precipitaciones!Z5&gt;60,60,Precipitaciones!Z5))</f>
        <v>4.5080593438999994</v>
      </c>
      <c r="AA70" s="46">
        <f>IF(Precipitaciones!AA5&lt;2.5,0,IF(Precipitaciones!AA5&gt;60,60,Precipitaciones!AA5))</f>
        <v>0</v>
      </c>
      <c r="AB70" s="46">
        <f>IF(Precipitaciones!AB5&lt;2.5,0,IF(Precipitaciones!AB5&gt;60,60,Precipitaciones!AB5))</f>
        <v>7.8</v>
      </c>
      <c r="AC70" s="46">
        <f>IF(Precipitaciones!AC5&lt;2.5,0,IF(Precipitaciones!AC5&gt;60,60,Precipitaciones!AC5))</f>
        <v>15.9</v>
      </c>
      <c r="AD70" s="46">
        <f>IF(Precipitaciones!AD5&lt;2.5,0,IF(Precipitaciones!AD5&gt;60,60,Precipitaciones!AD5))</f>
        <v>3.9</v>
      </c>
      <c r="AE70" s="46">
        <f>IF(Precipitaciones!AE5&lt;2.5,0,IF(Precipitaciones!AE5&gt;60,60,Precipitaciones!AE5))</f>
        <v>16.8</v>
      </c>
      <c r="AF70" s="46">
        <f>IF(Precipitaciones!AF5&lt;2.5,0,IF(Precipitaciones!AF5&gt;60,60,Precipitaciones!AF5))</f>
        <v>5.8</v>
      </c>
      <c r="AG70" s="46">
        <f>IF(Precipitaciones!AG5&lt;2.5,0,IF(Precipitaciones!AG5&gt;60,60,Precipitaciones!AG5))</f>
        <v>0</v>
      </c>
      <c r="AH70" s="46">
        <f>IF(Precipitaciones!AH5&lt;2.5,0,IF(Precipitaciones!AH5&gt;60,60,Precipitaciones!AH5))</f>
        <v>0</v>
      </c>
      <c r="AI70" s="46">
        <f>IF(Precipitaciones!AI5&lt;2.5,0,IF(Precipitaciones!AI5&gt;60,60,Precipitaciones!AI5))</f>
        <v>0</v>
      </c>
      <c r="AJ70" s="46">
        <f>IF(Precipitaciones!AJ5&lt;2.5,0,IF(Precipitaciones!AJ5&gt;60,60,Precipitaciones!AJ5))</f>
        <v>0</v>
      </c>
      <c r="AK70" s="46">
        <f>IF(Precipitaciones!AK5&lt;2.5,0,IF(Precipitaciones!AK5&gt;60,60,Precipitaciones!AK5))</f>
        <v>0</v>
      </c>
      <c r="AL70" s="46">
        <f>IF(Precipitaciones!AL5&lt;2.5,0,IF(Precipitaciones!AL5&gt;60,60,Precipitaciones!AL5))</f>
        <v>0</v>
      </c>
      <c r="AM70" s="46">
        <f>IF(Precipitaciones!AM5&lt;2.5,0,IF(Precipitaciones!AM5&gt;60,60,Precipitaciones!AM5))</f>
        <v>0</v>
      </c>
      <c r="AN70" s="46">
        <f>IF(Precipitaciones!AN5&lt;2.5,0,IF(Precipitaciones!AN5&gt;60,60,Precipitaciones!AN5))</f>
        <v>0</v>
      </c>
      <c r="AO70" s="46">
        <f>IF(Precipitaciones!AO5&lt;2.5,0,IF(Precipitaciones!AO5&gt;60,60,Precipitaciones!AO5))</f>
        <v>5.7</v>
      </c>
      <c r="AP70" s="46">
        <f>IF(Precipitaciones!AP5&lt;2.5,0,IF(Precipitaciones!AP5&gt;60,60,Precipitaciones!AP5))</f>
        <v>5.0999999999999996</v>
      </c>
      <c r="AQ70" s="46">
        <f>IF(Precipitaciones!AQ5&lt;2.5,0,IF(Precipitaciones!AQ5&gt;60,60,Precipitaciones!AQ5))</f>
        <v>0</v>
      </c>
      <c r="AR70" s="46">
        <f>IF(Precipitaciones!AR5&lt;2.5,0,IF(Precipitaciones!AR5&gt;60,60,Precipitaciones!AR5))</f>
        <v>4.8</v>
      </c>
      <c r="AS70" s="46">
        <f>IF(Precipitaciones!AS5&lt;2.5,0,IF(Precipitaciones!AS5&gt;60,60,Precipitaciones!AS5))</f>
        <v>0</v>
      </c>
      <c r="AT70" s="46">
        <f>IF(Precipitaciones!AT5&lt;2.5,0,IF(Precipitaciones!AT5&gt;60,60,Precipitaciones!AT5))</f>
        <v>5.8</v>
      </c>
      <c r="AU70" s="46">
        <f>IF(Precipitaciones!AU5&lt;2.5,0,IF(Precipitaciones!AU5&gt;60,60,Precipitaciones!AU5))</f>
        <v>5</v>
      </c>
      <c r="AV70" s="46">
        <f>IF(Precipitaciones!AV5&lt;2.5,0,IF(Precipitaciones!AV5&gt;60,60,Precipitaciones!AV5))</f>
        <v>8.6999999999999993</v>
      </c>
      <c r="AW70" s="46">
        <f>IF(Precipitaciones!AW5&lt;2.5,0,IF(Precipitaciones!AW5&gt;60,60,Precipitaciones!AW5))</f>
        <v>0</v>
      </c>
      <c r="AX70" s="46">
        <f>IF(Precipitaciones!AX5&lt;2.5,0,IF(Precipitaciones!AX5&gt;60,60,Precipitaciones!AX5))</f>
        <v>0</v>
      </c>
      <c r="AY70" s="46">
        <f>IF(Precipitaciones!AY5&lt;2.5,0,IF(Precipitaciones!AY5&gt;60,60,Precipitaciones!AY5))</f>
        <v>0</v>
      </c>
      <c r="AZ70" s="46">
        <f>IF(Precipitaciones!AZ5&lt;2.5,0,IF(Precipitaciones!AZ5&gt;60,60,Precipitaciones!AZ5))</f>
        <v>6.6000000000000005</v>
      </c>
    </row>
    <row r="71" spans="1:52" ht="15">
      <c r="A71" s="21">
        <v>40913</v>
      </c>
      <c r="B71">
        <v>148</v>
      </c>
      <c r="C71">
        <v>65</v>
      </c>
      <c r="D71" s="21">
        <v>40913</v>
      </c>
      <c r="E71" s="46">
        <f>IF(Precipitaciones!E6&lt;2.5,0,IF(Precipitaciones!E6&gt;60,60,Precipitaciones!E6))</f>
        <v>0</v>
      </c>
      <c r="F71" s="46">
        <f>IF(Precipitaciones!F6&lt;2.5,0,IF(Precipitaciones!F6&gt;60,60,Precipitaciones!F6))</f>
        <v>0</v>
      </c>
      <c r="G71" s="46">
        <f>IF(Precipitaciones!G6&lt;2.5,0,IF(Precipitaciones!G6&gt;60,60,Precipitaciones!G6))</f>
        <v>0</v>
      </c>
      <c r="H71" s="46">
        <f>IF(Precipitaciones!H6&lt;2.5,0,IF(Precipitaciones!H6&gt;60,60,Precipitaciones!H6))</f>
        <v>17.5</v>
      </c>
      <c r="I71" s="46">
        <f>IF(Precipitaciones!I6&lt;2.5,0,IF(Precipitaciones!I6&gt;60,60,Precipitaciones!I6))</f>
        <v>0</v>
      </c>
      <c r="J71" s="46">
        <f>IF(Precipitaciones!J6&lt;2.5,0,IF(Precipitaciones!J6&gt;60,60,Precipitaciones!J6))</f>
        <v>8.1</v>
      </c>
      <c r="K71" s="46">
        <f>IF(Precipitaciones!K6&lt;2.5,0,IF(Precipitaciones!K6&gt;60,60,Precipitaciones!K6))</f>
        <v>0</v>
      </c>
      <c r="L71" s="46">
        <f>IF(Precipitaciones!L6&lt;2.5,0,IF(Precipitaciones!L6&gt;60,60,Precipitaciones!L6))</f>
        <v>21.5</v>
      </c>
      <c r="M71" s="46">
        <f>IF(Precipitaciones!M6&lt;2.5,0,IF(Precipitaciones!M6&gt;60,60,Precipitaciones!M6))</f>
        <v>6.1</v>
      </c>
      <c r="N71" s="46">
        <f>IF(Precipitaciones!N6&lt;2.5,0,IF(Precipitaciones!N6&gt;60,60,Precipitaciones!N6))</f>
        <v>2.5</v>
      </c>
      <c r="O71" s="46">
        <f>IF(Precipitaciones!O6&lt;2.5,0,IF(Precipitaciones!O6&gt;60,60,Precipitaciones!O6))</f>
        <v>0</v>
      </c>
      <c r="P71" s="46">
        <f>IF(Precipitaciones!P6&lt;2.5,0,IF(Precipitaciones!P6&gt;60,60,Precipitaciones!P6))</f>
        <v>2.5</v>
      </c>
      <c r="Q71" s="46">
        <f>IF(Precipitaciones!Q6&lt;2.5,0,IF(Precipitaciones!Q6&gt;60,60,Precipitaciones!Q6))</f>
        <v>0</v>
      </c>
      <c r="R71" s="46">
        <f>IF(Precipitaciones!R6&lt;2.5,0,IF(Precipitaciones!R6&gt;60,60,Precipitaciones!R6))</f>
        <v>5</v>
      </c>
      <c r="S71" s="46">
        <f>IF(Precipitaciones!S6&lt;2.5,0,IF(Precipitaciones!S6&gt;60,60,Precipitaciones!S6))</f>
        <v>2.6</v>
      </c>
      <c r="T71" s="46">
        <f>IF(Precipitaciones!T6&lt;2.5,0,IF(Precipitaciones!T6&gt;60,60,Precipitaciones!T6))</f>
        <v>0</v>
      </c>
      <c r="U71" s="46">
        <f>IF(Precipitaciones!U6&lt;2.5,0,IF(Precipitaciones!U6&gt;60,60,Precipitaciones!U6))</f>
        <v>8.684147403499999</v>
      </c>
      <c r="V71" s="46">
        <f>IF(Precipitaciones!V6&lt;2.5,0,IF(Precipitaciones!V6&gt;60,60,Precipitaciones!V6))</f>
        <v>0</v>
      </c>
      <c r="W71" s="46">
        <f>IF(Precipitaciones!W6&lt;2.5,0,IF(Precipitaciones!W6&gt;60,60,Precipitaciones!W6))</f>
        <v>0</v>
      </c>
      <c r="X71" s="46">
        <f>IF(Precipitaciones!X6&lt;2.5,0,IF(Precipitaciones!X6&gt;60,60,Precipitaciones!X6))</f>
        <v>16.3</v>
      </c>
      <c r="Y71" s="46">
        <f>IF(Precipitaciones!Y6&lt;2.5,0,IF(Precipitaciones!Y6&gt;60,60,Precipitaciones!Y6))</f>
        <v>12.3</v>
      </c>
      <c r="Z71" s="46">
        <f>IF(Precipitaciones!Z6&lt;2.5,0,IF(Precipitaciones!Z6&gt;60,60,Precipitaciones!Z6))</f>
        <v>3.5805769919000001</v>
      </c>
      <c r="AA71" s="46">
        <f>IF(Precipitaciones!AA6&lt;2.5,0,IF(Precipitaciones!AA6&gt;60,60,Precipitaciones!AA6))</f>
        <v>5.8</v>
      </c>
      <c r="AB71" s="46">
        <f>IF(Precipitaciones!AB6&lt;2.5,0,IF(Precipitaciones!AB6&gt;60,60,Precipitaciones!AB6))</f>
        <v>0</v>
      </c>
      <c r="AC71" s="46">
        <f>IF(Precipitaciones!AC6&lt;2.5,0,IF(Precipitaciones!AC6&gt;60,60,Precipitaciones!AC6))</f>
        <v>6.4</v>
      </c>
      <c r="AD71" s="46">
        <f>IF(Precipitaciones!AD6&lt;2.5,0,IF(Precipitaciones!AD6&gt;60,60,Precipitaciones!AD6))</f>
        <v>19.100000000000001</v>
      </c>
      <c r="AE71" s="46">
        <f>IF(Precipitaciones!AE6&lt;2.5,0,IF(Precipitaciones!AE6&gt;60,60,Precipitaciones!AE6))</f>
        <v>0</v>
      </c>
      <c r="AF71" s="46">
        <f>IF(Precipitaciones!AF6&lt;2.5,0,IF(Precipitaciones!AF6&gt;60,60,Precipitaciones!AF6))</f>
        <v>11.8</v>
      </c>
      <c r="AG71" s="46">
        <f>IF(Precipitaciones!AG6&lt;2.5,0,IF(Precipitaciones!AG6&gt;60,60,Precipitaciones!AG6))</f>
        <v>0</v>
      </c>
      <c r="AH71" s="46">
        <f>IF(Precipitaciones!AH6&lt;2.5,0,IF(Precipitaciones!AH6&gt;60,60,Precipitaciones!AH6))</f>
        <v>4.4000000000000004</v>
      </c>
      <c r="AI71" s="46">
        <f>IF(Precipitaciones!AI6&lt;2.5,0,IF(Precipitaciones!AI6&gt;60,60,Precipitaciones!AI6))</f>
        <v>0</v>
      </c>
      <c r="AJ71" s="46">
        <f>IF(Precipitaciones!AJ6&lt;2.5,0,IF(Precipitaciones!AJ6&gt;60,60,Precipitaciones!AJ6))</f>
        <v>0</v>
      </c>
      <c r="AK71" s="46">
        <f>IF(Precipitaciones!AK6&lt;2.5,0,IF(Precipitaciones!AK6&gt;60,60,Precipitaciones!AK6))</f>
        <v>0</v>
      </c>
      <c r="AL71" s="46">
        <f>IF(Precipitaciones!AL6&lt;2.5,0,IF(Precipitaciones!AL6&gt;60,60,Precipitaciones!AL6))</f>
        <v>9.5</v>
      </c>
      <c r="AM71" s="46">
        <f>IF(Precipitaciones!AM6&lt;2.5,0,IF(Precipitaciones!AM6&gt;60,60,Precipitaciones!AM6))</f>
        <v>3.4</v>
      </c>
      <c r="AN71" s="46">
        <f>IF(Precipitaciones!AN6&lt;2.5,0,IF(Precipitaciones!AN6&gt;60,60,Precipitaciones!AN6))</f>
        <v>12.1</v>
      </c>
      <c r="AO71" s="46">
        <f>IF(Precipitaciones!AO6&lt;2.5,0,IF(Precipitaciones!AO6&gt;60,60,Precipitaciones!AO6))</f>
        <v>3</v>
      </c>
      <c r="AP71" s="46">
        <f>IF(Precipitaciones!AP6&lt;2.5,0,IF(Precipitaciones!AP6&gt;60,60,Precipitaciones!AP6))</f>
        <v>0</v>
      </c>
      <c r="AQ71" s="46">
        <f>IF(Precipitaciones!AQ6&lt;2.5,0,IF(Precipitaciones!AQ6&gt;60,60,Precipitaciones!AQ6))</f>
        <v>0</v>
      </c>
      <c r="AR71" s="46">
        <f>IF(Precipitaciones!AR6&lt;2.5,0,IF(Precipitaciones!AR6&gt;60,60,Precipitaciones!AR6))</f>
        <v>12.3</v>
      </c>
      <c r="AS71" s="46">
        <f>IF(Precipitaciones!AS6&lt;2.5,0,IF(Precipitaciones!AS6&gt;60,60,Precipitaciones!AS6))</f>
        <v>0</v>
      </c>
      <c r="AT71" s="46">
        <f>IF(Precipitaciones!AT6&lt;2.5,0,IF(Precipitaciones!AT6&gt;60,60,Precipitaciones!AT6))</f>
        <v>0</v>
      </c>
      <c r="AU71" s="46">
        <f>IF(Precipitaciones!AU6&lt;2.5,0,IF(Precipitaciones!AU6&gt;60,60,Precipitaciones!AU6))</f>
        <v>3.5</v>
      </c>
      <c r="AV71" s="46">
        <f>IF(Precipitaciones!AV6&lt;2.5,0,IF(Precipitaciones!AV6&gt;60,60,Precipitaciones!AV6))</f>
        <v>0</v>
      </c>
      <c r="AW71" s="46">
        <f>IF(Precipitaciones!AW6&lt;2.5,0,IF(Precipitaciones!AW6&gt;60,60,Precipitaciones!AW6))</f>
        <v>0</v>
      </c>
      <c r="AX71" s="46">
        <f>IF(Precipitaciones!AX6&lt;2.5,0,IF(Precipitaciones!AX6&gt;60,60,Precipitaciones!AX6))</f>
        <v>7.7</v>
      </c>
      <c r="AY71" s="46">
        <f>IF(Precipitaciones!AY6&lt;2.5,0,IF(Precipitaciones!AY6&gt;60,60,Precipitaciones!AY6))</f>
        <v>0</v>
      </c>
      <c r="AZ71" s="46">
        <f>IF(Precipitaciones!AZ6&lt;2.5,0,IF(Precipitaciones!AZ6&gt;60,60,Precipitaciones!AZ6))</f>
        <v>13.600000000000001</v>
      </c>
    </row>
    <row r="72" spans="1:52" ht="15">
      <c r="A72" s="21">
        <v>40914</v>
      </c>
      <c r="B72">
        <v>147</v>
      </c>
      <c r="C72">
        <v>66</v>
      </c>
      <c r="D72" s="21">
        <v>40914</v>
      </c>
      <c r="E72" s="46">
        <f>IF(Precipitaciones!E7&lt;2.5,0,IF(Precipitaciones!E7&gt;60,60,Precipitaciones!E7))</f>
        <v>0</v>
      </c>
      <c r="F72" s="46">
        <f>IF(Precipitaciones!F7&lt;2.5,0,IF(Precipitaciones!F7&gt;60,60,Precipitaciones!F7))</f>
        <v>0</v>
      </c>
      <c r="G72" s="46">
        <f>IF(Precipitaciones!G7&lt;2.5,0,IF(Precipitaciones!G7&gt;60,60,Precipitaciones!G7))</f>
        <v>0</v>
      </c>
      <c r="H72" s="46">
        <f>IF(Precipitaciones!H7&lt;2.5,0,IF(Precipitaciones!H7&gt;60,60,Precipitaciones!H7))</f>
        <v>0</v>
      </c>
      <c r="I72" s="46">
        <f>IF(Precipitaciones!I7&lt;2.5,0,IF(Precipitaciones!I7&gt;60,60,Precipitaciones!I7))</f>
        <v>12.4</v>
      </c>
      <c r="J72" s="46">
        <f>IF(Precipitaciones!J7&lt;2.5,0,IF(Precipitaciones!J7&gt;60,60,Precipitaciones!J7))</f>
        <v>0</v>
      </c>
      <c r="K72" s="46">
        <f>IF(Precipitaciones!K7&lt;2.5,0,IF(Precipitaciones!K7&gt;60,60,Precipitaciones!K7))</f>
        <v>0</v>
      </c>
      <c r="L72" s="46">
        <f>IF(Precipitaciones!L7&lt;2.5,0,IF(Precipitaciones!L7&gt;60,60,Precipitaciones!L7))</f>
        <v>0</v>
      </c>
      <c r="M72" s="46">
        <f>IF(Precipitaciones!M7&lt;2.5,0,IF(Precipitaciones!M7&gt;60,60,Precipitaciones!M7))</f>
        <v>5</v>
      </c>
      <c r="N72" s="46">
        <f>IF(Precipitaciones!N7&lt;2.5,0,IF(Precipitaciones!N7&gt;60,60,Precipitaciones!N7))</f>
        <v>0</v>
      </c>
      <c r="O72" s="46">
        <f>IF(Precipitaciones!O7&lt;2.5,0,IF(Precipitaciones!O7&gt;60,60,Precipitaciones!O7))</f>
        <v>0</v>
      </c>
      <c r="P72" s="46">
        <f>IF(Precipitaciones!P7&lt;2.5,0,IF(Precipitaciones!P7&gt;60,60,Precipitaciones!P7))</f>
        <v>0</v>
      </c>
      <c r="Q72" s="46">
        <f>IF(Precipitaciones!Q7&lt;2.5,0,IF(Precipitaciones!Q7&gt;60,60,Precipitaciones!Q7))</f>
        <v>0</v>
      </c>
      <c r="R72" s="46">
        <f>IF(Precipitaciones!R7&lt;2.5,0,IF(Precipitaciones!R7&gt;60,60,Precipitaciones!R7))</f>
        <v>8.6</v>
      </c>
      <c r="S72" s="46">
        <f>IF(Precipitaciones!S7&lt;2.5,0,IF(Precipitaciones!S7&gt;60,60,Precipitaciones!S7))</f>
        <v>0</v>
      </c>
      <c r="T72" s="46">
        <f>IF(Precipitaciones!T7&lt;2.5,0,IF(Precipitaciones!T7&gt;60,60,Precipitaciones!T7))</f>
        <v>0</v>
      </c>
      <c r="U72" s="46">
        <f>IF(Precipitaciones!U7&lt;2.5,0,IF(Precipitaciones!U7&gt;60,60,Precipitaciones!U7))</f>
        <v>0</v>
      </c>
      <c r="V72" s="46">
        <f>IF(Precipitaciones!V7&lt;2.5,0,IF(Precipitaciones!V7&gt;60,60,Precipitaciones!V7))</f>
        <v>6</v>
      </c>
      <c r="W72" s="46">
        <f>IF(Precipitaciones!W7&lt;2.5,0,IF(Precipitaciones!W7&gt;60,60,Precipitaciones!W7))</f>
        <v>5.5</v>
      </c>
      <c r="X72" s="46">
        <f>IF(Precipitaciones!X7&lt;2.5,0,IF(Precipitaciones!X7&gt;60,60,Precipitaciones!X7))</f>
        <v>33.6</v>
      </c>
      <c r="Y72" s="46">
        <f>IF(Precipitaciones!Y7&lt;2.5,0,IF(Precipitaciones!Y7&gt;60,60,Precipitaciones!Y7))</f>
        <v>9.1999999999999993</v>
      </c>
      <c r="Z72" s="46">
        <f>IF(Precipitaciones!Z7&lt;2.5,0,IF(Precipitaciones!Z7&gt;60,60,Precipitaciones!Z7))</f>
        <v>4.0870967349000002</v>
      </c>
      <c r="AA72" s="46">
        <f>IF(Precipitaciones!AA7&lt;2.5,0,IF(Precipitaciones!AA7&gt;60,60,Precipitaciones!AA7))</f>
        <v>9.8000000000000007</v>
      </c>
      <c r="AB72" s="46">
        <f>IF(Precipitaciones!AB7&lt;2.5,0,IF(Precipitaciones!AB7&gt;60,60,Precipitaciones!AB7))</f>
        <v>7.6</v>
      </c>
      <c r="AC72" s="46">
        <f>IF(Precipitaciones!AC7&lt;2.5,0,IF(Precipitaciones!AC7&gt;60,60,Precipitaciones!AC7))</f>
        <v>11.4</v>
      </c>
      <c r="AD72" s="46">
        <f>IF(Precipitaciones!AD7&lt;2.5,0,IF(Precipitaciones!AD7&gt;60,60,Precipitaciones!AD7))</f>
        <v>10.6</v>
      </c>
      <c r="AE72" s="46">
        <f>IF(Precipitaciones!AE7&lt;2.5,0,IF(Precipitaciones!AE7&gt;60,60,Precipitaciones!AE7))</f>
        <v>0</v>
      </c>
      <c r="AF72" s="46">
        <f>IF(Precipitaciones!AF7&lt;2.5,0,IF(Precipitaciones!AF7&gt;60,60,Precipitaciones!AF7))</f>
        <v>0</v>
      </c>
      <c r="AG72" s="46">
        <f>IF(Precipitaciones!AG7&lt;2.5,0,IF(Precipitaciones!AG7&gt;60,60,Precipitaciones!AG7))</f>
        <v>0</v>
      </c>
      <c r="AH72" s="46">
        <f>IF(Precipitaciones!AH7&lt;2.5,0,IF(Precipitaciones!AH7&gt;60,60,Precipitaciones!AH7))</f>
        <v>9.6999999999999993</v>
      </c>
      <c r="AI72" s="46">
        <f>IF(Precipitaciones!AI7&lt;2.5,0,IF(Precipitaciones!AI7&gt;60,60,Precipitaciones!AI7))</f>
        <v>13.5</v>
      </c>
      <c r="AJ72" s="46">
        <f>IF(Precipitaciones!AJ7&lt;2.5,0,IF(Precipitaciones!AJ7&gt;60,60,Precipitaciones!AJ7))</f>
        <v>0</v>
      </c>
      <c r="AK72" s="46">
        <f>IF(Precipitaciones!AK7&lt;2.5,0,IF(Precipitaciones!AK7&gt;60,60,Precipitaciones!AK7))</f>
        <v>2.8</v>
      </c>
      <c r="AL72" s="46">
        <f>IF(Precipitaciones!AL7&lt;2.5,0,IF(Precipitaciones!AL7&gt;60,60,Precipitaciones!AL7))</f>
        <v>3.3</v>
      </c>
      <c r="AM72" s="46">
        <f>IF(Precipitaciones!AM7&lt;2.5,0,IF(Precipitaciones!AM7&gt;60,60,Precipitaciones!AM7))</f>
        <v>9</v>
      </c>
      <c r="AN72" s="46">
        <f>IF(Precipitaciones!AN7&lt;2.5,0,IF(Precipitaciones!AN7&gt;60,60,Precipitaciones!AN7))</f>
        <v>0</v>
      </c>
      <c r="AO72" s="46">
        <f>IF(Precipitaciones!AO7&lt;2.5,0,IF(Precipitaciones!AO7&gt;60,60,Precipitaciones!AO7))</f>
        <v>0</v>
      </c>
      <c r="AP72" s="46">
        <f>IF(Precipitaciones!AP7&lt;2.5,0,IF(Precipitaciones!AP7&gt;60,60,Precipitaciones!AP7))</f>
        <v>0</v>
      </c>
      <c r="AQ72" s="46">
        <f>IF(Precipitaciones!AQ7&lt;2.5,0,IF(Precipitaciones!AQ7&gt;60,60,Precipitaciones!AQ7))</f>
        <v>0</v>
      </c>
      <c r="AR72" s="46">
        <f>IF(Precipitaciones!AR7&lt;2.5,0,IF(Precipitaciones!AR7&gt;60,60,Precipitaciones!AR7))</f>
        <v>0</v>
      </c>
      <c r="AS72" s="46">
        <f>IF(Precipitaciones!AS7&lt;2.5,0,IF(Precipitaciones!AS7&gt;60,60,Precipitaciones!AS7))</f>
        <v>0</v>
      </c>
      <c r="AT72" s="46">
        <f>IF(Precipitaciones!AT7&lt;2.5,0,IF(Precipitaciones!AT7&gt;60,60,Precipitaciones!AT7))</f>
        <v>0</v>
      </c>
      <c r="AU72" s="46">
        <f>IF(Precipitaciones!AU7&lt;2.5,0,IF(Precipitaciones!AU7&gt;60,60,Precipitaciones!AU7))</f>
        <v>27.5</v>
      </c>
      <c r="AV72" s="46">
        <f>IF(Precipitaciones!AV7&lt;2.5,0,IF(Precipitaciones!AV7&gt;60,60,Precipitaciones!AV7))</f>
        <v>8.8000000000000007</v>
      </c>
      <c r="AW72" s="46">
        <f>IF(Precipitaciones!AW7&lt;2.5,0,IF(Precipitaciones!AW7&gt;60,60,Precipitaciones!AW7))</f>
        <v>0</v>
      </c>
      <c r="AX72" s="46">
        <f>IF(Precipitaciones!AX7&lt;2.5,0,IF(Precipitaciones!AX7&gt;60,60,Precipitaciones!AX7))</f>
        <v>11.7</v>
      </c>
      <c r="AY72" s="46">
        <f>IF(Precipitaciones!AY7&lt;2.5,0,IF(Precipitaciones!AY7&gt;60,60,Precipitaciones!AY7))</f>
        <v>9.8000000000000007</v>
      </c>
      <c r="AZ72" s="46">
        <f>IF(Precipitaciones!AZ7&lt;2.5,0,IF(Precipitaciones!AZ7&gt;60,60,Precipitaciones!AZ7))</f>
        <v>17.600000000000001</v>
      </c>
    </row>
    <row r="73" spans="1:52" ht="15">
      <c r="A73" s="21">
        <v>40915</v>
      </c>
      <c r="B73">
        <v>146</v>
      </c>
      <c r="C73">
        <v>67</v>
      </c>
      <c r="D73" s="21">
        <v>40915</v>
      </c>
      <c r="E73" s="46">
        <f>IF(Precipitaciones!E8&lt;2.5,0,IF(Precipitaciones!E8&gt;60,60,Precipitaciones!E8))</f>
        <v>0</v>
      </c>
      <c r="F73" s="46">
        <f>IF(Precipitaciones!F8&lt;2.5,0,IF(Precipitaciones!F8&gt;60,60,Precipitaciones!F8))</f>
        <v>0</v>
      </c>
      <c r="G73" s="46">
        <f>IF(Precipitaciones!G8&lt;2.5,0,IF(Precipitaciones!G8&gt;60,60,Precipitaciones!G8))</f>
        <v>4</v>
      </c>
      <c r="H73" s="46">
        <f>IF(Precipitaciones!H8&lt;2.5,0,IF(Precipitaciones!H8&gt;60,60,Precipitaciones!H8))</f>
        <v>18.8</v>
      </c>
      <c r="I73" s="46">
        <f>IF(Precipitaciones!I8&lt;2.5,0,IF(Precipitaciones!I8&gt;60,60,Precipitaciones!I8))</f>
        <v>0</v>
      </c>
      <c r="J73" s="46">
        <f>IF(Precipitaciones!J8&lt;2.5,0,IF(Precipitaciones!J8&gt;60,60,Precipitaciones!J8))</f>
        <v>14.4</v>
      </c>
      <c r="K73" s="46">
        <f>IF(Precipitaciones!K8&lt;2.5,0,IF(Precipitaciones!K8&gt;60,60,Precipitaciones!K8))</f>
        <v>0</v>
      </c>
      <c r="L73" s="46">
        <f>IF(Precipitaciones!L8&lt;2.5,0,IF(Precipitaciones!L8&gt;60,60,Precipitaciones!L8))</f>
        <v>3.3</v>
      </c>
      <c r="M73" s="46">
        <f>IF(Precipitaciones!M8&lt;2.5,0,IF(Precipitaciones!M8&gt;60,60,Precipitaciones!M8))</f>
        <v>4.2</v>
      </c>
      <c r="N73" s="46">
        <f>IF(Precipitaciones!N8&lt;2.5,0,IF(Precipitaciones!N8&gt;60,60,Precipitaciones!N8))</f>
        <v>12</v>
      </c>
      <c r="O73" s="46">
        <f>IF(Precipitaciones!O8&lt;2.5,0,IF(Precipitaciones!O8&gt;60,60,Precipitaciones!O8))</f>
        <v>0</v>
      </c>
      <c r="P73" s="46">
        <f>IF(Precipitaciones!P8&lt;2.5,0,IF(Precipitaciones!P8&gt;60,60,Precipitaciones!P8))</f>
        <v>5.3</v>
      </c>
      <c r="Q73" s="46">
        <f>IF(Precipitaciones!Q8&lt;2.5,0,IF(Precipitaciones!Q8&gt;60,60,Precipitaciones!Q8))</f>
        <v>0</v>
      </c>
      <c r="R73" s="46">
        <f>IF(Precipitaciones!R8&lt;2.5,0,IF(Precipitaciones!R8&gt;60,60,Precipitaciones!R8))</f>
        <v>8.1999999999999993</v>
      </c>
      <c r="S73" s="46">
        <f>IF(Precipitaciones!S8&lt;2.5,0,IF(Precipitaciones!S8&gt;60,60,Precipitaciones!S8))</f>
        <v>0</v>
      </c>
      <c r="T73" s="46">
        <f>IF(Precipitaciones!T8&lt;2.5,0,IF(Precipitaciones!T8&gt;60,60,Precipitaciones!T8))</f>
        <v>0</v>
      </c>
      <c r="U73" s="46">
        <f>IF(Precipitaciones!U8&lt;2.5,0,IF(Precipitaciones!U8&gt;60,60,Precipitaciones!U8))</f>
        <v>0</v>
      </c>
      <c r="V73" s="46">
        <f>IF(Precipitaciones!V8&lt;2.5,0,IF(Precipitaciones!V8&gt;60,60,Precipitaciones!V8))</f>
        <v>7</v>
      </c>
      <c r="W73" s="46">
        <f>IF(Precipitaciones!W8&lt;2.5,0,IF(Precipitaciones!W8&gt;60,60,Precipitaciones!W8))</f>
        <v>8.4</v>
      </c>
      <c r="X73" s="46">
        <f>IF(Precipitaciones!X8&lt;2.5,0,IF(Precipitaciones!X8&gt;60,60,Precipitaciones!X8))</f>
        <v>0</v>
      </c>
      <c r="Y73" s="46">
        <f>IF(Precipitaciones!Y8&lt;2.5,0,IF(Precipitaciones!Y8&gt;60,60,Precipitaciones!Y8))</f>
        <v>16.100000000000001</v>
      </c>
      <c r="Z73" s="46">
        <f>IF(Precipitaciones!Z8&lt;2.5,0,IF(Precipitaciones!Z8&gt;60,60,Precipitaciones!Z8))</f>
        <v>0</v>
      </c>
      <c r="AA73" s="46">
        <f>IF(Precipitaciones!AA8&lt;2.5,0,IF(Precipitaciones!AA8&gt;60,60,Precipitaciones!AA8))</f>
        <v>3.5</v>
      </c>
      <c r="AB73" s="46">
        <f>IF(Precipitaciones!AB8&lt;2.5,0,IF(Precipitaciones!AB8&gt;60,60,Precipitaciones!AB8))</f>
        <v>0</v>
      </c>
      <c r="AC73" s="46">
        <f>IF(Precipitaciones!AC8&lt;2.5,0,IF(Precipitaciones!AC8&gt;60,60,Precipitaciones!AC8))</f>
        <v>16.899999999999999</v>
      </c>
      <c r="AD73" s="46">
        <f>IF(Precipitaciones!AD8&lt;2.5,0,IF(Precipitaciones!AD8&gt;60,60,Precipitaciones!AD8))</f>
        <v>10.3</v>
      </c>
      <c r="AE73" s="46">
        <f>IF(Precipitaciones!AE8&lt;2.5,0,IF(Precipitaciones!AE8&gt;60,60,Precipitaciones!AE8))</f>
        <v>0</v>
      </c>
      <c r="AF73" s="46">
        <f>IF(Precipitaciones!AF8&lt;2.5,0,IF(Precipitaciones!AF8&gt;60,60,Precipitaciones!AF8))</f>
        <v>0</v>
      </c>
      <c r="AG73" s="46">
        <f>IF(Precipitaciones!AG8&lt;2.5,0,IF(Precipitaciones!AG8&gt;60,60,Precipitaciones!AG8))</f>
        <v>0</v>
      </c>
      <c r="AH73" s="46">
        <f>IF(Precipitaciones!AH8&lt;2.5,0,IF(Precipitaciones!AH8&gt;60,60,Precipitaciones!AH8))</f>
        <v>7.2</v>
      </c>
      <c r="AI73" s="46">
        <f>IF(Precipitaciones!AI8&lt;2.5,0,IF(Precipitaciones!AI8&gt;60,60,Precipitaciones!AI8))</f>
        <v>0</v>
      </c>
      <c r="AJ73" s="46">
        <f>IF(Precipitaciones!AJ8&lt;2.5,0,IF(Precipitaciones!AJ8&gt;60,60,Precipitaciones!AJ8))</f>
        <v>0</v>
      </c>
      <c r="AK73" s="46">
        <f>IF(Precipitaciones!AK8&lt;2.5,0,IF(Precipitaciones!AK8&gt;60,60,Precipitaciones!AK8))</f>
        <v>0</v>
      </c>
      <c r="AL73" s="46">
        <f>IF(Precipitaciones!AL8&lt;2.5,0,IF(Precipitaciones!AL8&gt;60,60,Precipitaciones!AL8))</f>
        <v>5.3</v>
      </c>
      <c r="AM73" s="46">
        <f>IF(Precipitaciones!AM8&lt;2.5,0,IF(Precipitaciones!AM8&gt;60,60,Precipitaciones!AM8))</f>
        <v>0</v>
      </c>
      <c r="AN73" s="46">
        <f>IF(Precipitaciones!AN8&lt;2.5,0,IF(Precipitaciones!AN8&gt;60,60,Precipitaciones!AN8))</f>
        <v>0</v>
      </c>
      <c r="AO73" s="46">
        <f>IF(Precipitaciones!AO8&lt;2.5,0,IF(Precipitaciones!AO8&gt;60,60,Precipitaciones!AO8))</f>
        <v>8.1999999999999993</v>
      </c>
      <c r="AP73" s="46">
        <f>IF(Precipitaciones!AP8&lt;2.5,0,IF(Precipitaciones!AP8&gt;60,60,Precipitaciones!AP8))</f>
        <v>0</v>
      </c>
      <c r="AQ73" s="46">
        <f>IF(Precipitaciones!AQ8&lt;2.5,0,IF(Precipitaciones!AQ8&gt;60,60,Precipitaciones!AQ8))</f>
        <v>0</v>
      </c>
      <c r="AR73" s="46">
        <f>IF(Precipitaciones!AR8&lt;2.5,0,IF(Precipitaciones!AR8&gt;60,60,Precipitaciones!AR8))</f>
        <v>11.8</v>
      </c>
      <c r="AS73" s="46">
        <f>IF(Precipitaciones!AS8&lt;2.5,0,IF(Precipitaciones!AS8&gt;60,60,Precipitaciones!AS8))</f>
        <v>0</v>
      </c>
      <c r="AT73" s="46">
        <f>IF(Precipitaciones!AT8&lt;2.5,0,IF(Precipitaciones!AT8&gt;60,60,Precipitaciones!AT8))</f>
        <v>0</v>
      </c>
      <c r="AU73" s="46">
        <f>IF(Precipitaciones!AU8&lt;2.5,0,IF(Precipitaciones!AU8&gt;60,60,Precipitaciones!AU8))</f>
        <v>0</v>
      </c>
      <c r="AV73" s="46">
        <f>IF(Precipitaciones!AV8&lt;2.5,0,IF(Precipitaciones!AV8&gt;60,60,Precipitaciones!AV8))</f>
        <v>0</v>
      </c>
      <c r="AW73" s="46">
        <f>IF(Precipitaciones!AW8&lt;2.5,0,IF(Precipitaciones!AW8&gt;60,60,Precipitaciones!AW8))</f>
        <v>8.6999999999999993</v>
      </c>
      <c r="AX73" s="46">
        <f>IF(Precipitaciones!AX8&lt;2.5,0,IF(Precipitaciones!AX8&gt;60,60,Precipitaciones!AX8))</f>
        <v>0</v>
      </c>
      <c r="AY73" s="46">
        <f>IF(Precipitaciones!AY8&lt;2.5,0,IF(Precipitaciones!AY8&gt;60,60,Precipitaciones!AY8))</f>
        <v>2.5999999999999996</v>
      </c>
      <c r="AZ73" s="46">
        <f>IF(Precipitaciones!AZ8&lt;2.5,0,IF(Precipitaciones!AZ8&gt;60,60,Precipitaciones!AZ8))</f>
        <v>8.1999999999999993</v>
      </c>
    </row>
    <row r="74" spans="1:52" ht="15">
      <c r="A74" s="21">
        <v>40916</v>
      </c>
      <c r="B74">
        <v>145</v>
      </c>
      <c r="C74">
        <v>68</v>
      </c>
      <c r="D74" s="21">
        <v>40916</v>
      </c>
      <c r="E74" s="46">
        <f>IF(Precipitaciones!E9&lt;2.5,0,IF(Precipitaciones!E9&gt;60,60,Precipitaciones!E9))</f>
        <v>5.5</v>
      </c>
      <c r="F74" s="46">
        <f>IF(Precipitaciones!F9&lt;2.5,0,IF(Precipitaciones!F9&gt;60,60,Precipitaciones!F9))</f>
        <v>0</v>
      </c>
      <c r="G74" s="46">
        <f>IF(Precipitaciones!G9&lt;2.5,0,IF(Precipitaciones!G9&gt;60,60,Precipitaciones!G9))</f>
        <v>0</v>
      </c>
      <c r="H74" s="46">
        <f>IF(Precipitaciones!H9&lt;2.5,0,IF(Precipitaciones!H9&gt;60,60,Precipitaciones!H9))</f>
        <v>0</v>
      </c>
      <c r="I74" s="46">
        <f>IF(Precipitaciones!I9&lt;2.5,0,IF(Precipitaciones!I9&gt;60,60,Precipitaciones!I9))</f>
        <v>0</v>
      </c>
      <c r="J74" s="46">
        <f>IF(Precipitaciones!J9&lt;2.5,0,IF(Precipitaciones!J9&gt;60,60,Precipitaciones!J9))</f>
        <v>3</v>
      </c>
      <c r="K74" s="46">
        <f>IF(Precipitaciones!K9&lt;2.5,0,IF(Precipitaciones!K9&gt;60,60,Precipitaciones!K9))</f>
        <v>0</v>
      </c>
      <c r="L74" s="46">
        <f>IF(Precipitaciones!L9&lt;2.5,0,IF(Precipitaciones!L9&gt;60,60,Precipitaciones!L9))</f>
        <v>11.5</v>
      </c>
      <c r="M74" s="46">
        <f>IF(Precipitaciones!M9&lt;2.5,0,IF(Precipitaciones!M9&gt;60,60,Precipitaciones!M9))</f>
        <v>10.7</v>
      </c>
      <c r="N74" s="46">
        <f>IF(Precipitaciones!N9&lt;2.5,0,IF(Precipitaciones!N9&gt;60,60,Precipitaciones!N9))</f>
        <v>4.5</v>
      </c>
      <c r="O74" s="46">
        <f>IF(Precipitaciones!O9&lt;2.5,0,IF(Precipitaciones!O9&gt;60,60,Precipitaciones!O9))</f>
        <v>3.4</v>
      </c>
      <c r="P74" s="46">
        <f>IF(Precipitaciones!P9&lt;2.5,0,IF(Precipitaciones!P9&gt;60,60,Precipitaciones!P9))</f>
        <v>5.3</v>
      </c>
      <c r="Q74" s="46">
        <f>IF(Precipitaciones!Q9&lt;2.5,0,IF(Precipitaciones!Q9&gt;60,60,Precipitaciones!Q9))</f>
        <v>0</v>
      </c>
      <c r="R74" s="46">
        <f>IF(Precipitaciones!R9&lt;2.5,0,IF(Precipitaciones!R9&gt;60,60,Precipitaciones!R9))</f>
        <v>11</v>
      </c>
      <c r="S74" s="46">
        <f>IF(Precipitaciones!S9&lt;2.5,0,IF(Precipitaciones!S9&gt;60,60,Precipitaciones!S9))</f>
        <v>0</v>
      </c>
      <c r="T74" s="46">
        <f>IF(Precipitaciones!T9&lt;2.5,0,IF(Precipitaciones!T9&gt;60,60,Precipitaciones!T9))</f>
        <v>0</v>
      </c>
      <c r="U74" s="46">
        <f>IF(Precipitaciones!U9&lt;2.5,0,IF(Precipitaciones!U9&gt;60,60,Precipitaciones!U9))</f>
        <v>3.7684532026999999</v>
      </c>
      <c r="V74" s="46">
        <f>IF(Precipitaciones!V9&lt;2.5,0,IF(Precipitaciones!V9&gt;60,60,Precipitaciones!V9))</f>
        <v>8.5</v>
      </c>
      <c r="W74" s="46">
        <f>IF(Precipitaciones!W9&lt;2.5,0,IF(Precipitaciones!W9&gt;60,60,Precipitaciones!W9))</f>
        <v>0</v>
      </c>
      <c r="X74" s="46">
        <f>IF(Precipitaciones!X9&lt;2.5,0,IF(Precipitaciones!X9&gt;60,60,Precipitaciones!X9))</f>
        <v>3.4</v>
      </c>
      <c r="Y74" s="46">
        <f>IF(Precipitaciones!Y9&lt;2.5,0,IF(Precipitaciones!Y9&gt;60,60,Precipitaciones!Y9))</f>
        <v>8.1999999999999993</v>
      </c>
      <c r="Z74" s="46">
        <f>IF(Precipitaciones!Z9&lt;2.5,0,IF(Precipitaciones!Z9&gt;60,60,Precipitaciones!Z9))</f>
        <v>4.4064805395999995</v>
      </c>
      <c r="AA74" s="46">
        <f>IF(Precipitaciones!AA9&lt;2.5,0,IF(Precipitaciones!AA9&gt;60,60,Precipitaciones!AA9))</f>
        <v>8.8000000000000007</v>
      </c>
      <c r="AB74" s="46">
        <f>IF(Precipitaciones!AB9&lt;2.5,0,IF(Precipitaciones!AB9&gt;60,60,Precipitaciones!AB9))</f>
        <v>0</v>
      </c>
      <c r="AC74" s="46">
        <f>IF(Precipitaciones!AC9&lt;2.5,0,IF(Precipitaciones!AC9&gt;60,60,Precipitaciones!AC9))</f>
        <v>0</v>
      </c>
      <c r="AD74" s="46">
        <f>IF(Precipitaciones!AD9&lt;2.5,0,IF(Precipitaciones!AD9&gt;60,60,Precipitaciones!AD9))</f>
        <v>15.7</v>
      </c>
      <c r="AE74" s="46">
        <f>IF(Precipitaciones!AE9&lt;2.5,0,IF(Precipitaciones!AE9&gt;60,60,Precipitaciones!AE9))</f>
        <v>0</v>
      </c>
      <c r="AF74" s="46">
        <f>IF(Precipitaciones!AF9&lt;2.5,0,IF(Precipitaciones!AF9&gt;60,60,Precipitaciones!AF9))</f>
        <v>2.6</v>
      </c>
      <c r="AG74" s="46">
        <f>IF(Precipitaciones!AG9&lt;2.5,0,IF(Precipitaciones!AG9&gt;60,60,Precipitaciones!AG9))</f>
        <v>0</v>
      </c>
      <c r="AH74" s="46">
        <f>IF(Precipitaciones!AH9&lt;2.5,0,IF(Precipitaciones!AH9&gt;60,60,Precipitaciones!AH9))</f>
        <v>8</v>
      </c>
      <c r="AI74" s="46">
        <f>IF(Precipitaciones!AI9&lt;2.5,0,IF(Precipitaciones!AI9&gt;60,60,Precipitaciones!AI9))</f>
        <v>0</v>
      </c>
      <c r="AJ74" s="46">
        <f>IF(Precipitaciones!AJ9&lt;2.5,0,IF(Precipitaciones!AJ9&gt;60,60,Precipitaciones!AJ9))</f>
        <v>0</v>
      </c>
      <c r="AK74" s="46">
        <f>IF(Precipitaciones!AK9&lt;2.5,0,IF(Precipitaciones!AK9&gt;60,60,Precipitaciones!AK9))</f>
        <v>0</v>
      </c>
      <c r="AL74" s="46">
        <f>IF(Precipitaciones!AL9&lt;2.5,0,IF(Precipitaciones!AL9&gt;60,60,Precipitaciones!AL9))</f>
        <v>3.7</v>
      </c>
      <c r="AM74" s="46">
        <f>IF(Precipitaciones!AM9&lt;2.5,0,IF(Precipitaciones!AM9&gt;60,60,Precipitaciones!AM9))</f>
        <v>0</v>
      </c>
      <c r="AN74" s="46">
        <f>IF(Precipitaciones!AN9&lt;2.5,0,IF(Precipitaciones!AN9&gt;60,60,Precipitaciones!AN9))</f>
        <v>6.1</v>
      </c>
      <c r="AO74" s="46">
        <f>IF(Precipitaciones!AO9&lt;2.5,0,IF(Precipitaciones!AO9&gt;60,60,Precipitaciones!AO9))</f>
        <v>22.2</v>
      </c>
      <c r="AP74" s="46">
        <f>IF(Precipitaciones!AP9&lt;2.5,0,IF(Precipitaciones!AP9&gt;60,60,Precipitaciones!AP9))</f>
        <v>0</v>
      </c>
      <c r="AQ74" s="46">
        <f>IF(Precipitaciones!AQ9&lt;2.5,0,IF(Precipitaciones!AQ9&gt;60,60,Precipitaciones!AQ9))</f>
        <v>0</v>
      </c>
      <c r="AR74" s="46">
        <f>IF(Precipitaciones!AR9&lt;2.5,0,IF(Precipitaciones!AR9&gt;60,60,Precipitaciones!AR9))</f>
        <v>8.4</v>
      </c>
      <c r="AS74" s="46">
        <f>IF(Precipitaciones!AS9&lt;2.5,0,IF(Precipitaciones!AS9&gt;60,60,Precipitaciones!AS9))</f>
        <v>2.7</v>
      </c>
      <c r="AT74" s="46">
        <f>IF(Precipitaciones!AT9&lt;2.5,0,IF(Precipitaciones!AT9&gt;60,60,Precipitaciones!AT9))</f>
        <v>0</v>
      </c>
      <c r="AU74" s="46">
        <f>IF(Precipitaciones!AU9&lt;2.5,0,IF(Precipitaciones!AU9&gt;60,60,Precipitaciones!AU9))</f>
        <v>3.9</v>
      </c>
      <c r="AV74" s="46">
        <f>IF(Precipitaciones!AV9&lt;2.5,0,IF(Precipitaciones!AV9&gt;60,60,Precipitaciones!AV9))</f>
        <v>0</v>
      </c>
      <c r="AW74" s="46">
        <f>IF(Precipitaciones!AW9&lt;2.5,0,IF(Precipitaciones!AW9&gt;60,60,Precipitaciones!AW9))</f>
        <v>0</v>
      </c>
      <c r="AX74" s="46">
        <f>IF(Precipitaciones!AX9&lt;2.5,0,IF(Precipitaciones!AX9&gt;60,60,Precipitaciones!AX9))</f>
        <v>0</v>
      </c>
      <c r="AY74" s="46">
        <f>IF(Precipitaciones!AY9&lt;2.5,0,IF(Precipitaciones!AY9&gt;60,60,Precipitaciones!AY9))</f>
        <v>2.8</v>
      </c>
      <c r="AZ74" s="46">
        <f>IF(Precipitaciones!AZ9&lt;2.5,0,IF(Precipitaciones!AZ9&gt;60,60,Precipitaciones!AZ9))</f>
        <v>7.2</v>
      </c>
    </row>
    <row r="75" spans="1:52" ht="15">
      <c r="A75" s="21">
        <v>40917</v>
      </c>
      <c r="B75">
        <v>144</v>
      </c>
      <c r="C75">
        <v>69</v>
      </c>
      <c r="D75" s="21">
        <v>40917</v>
      </c>
      <c r="E75" s="46">
        <f>IF(Precipitaciones!E10&lt;2.5,0,IF(Precipitaciones!E10&gt;60,60,Precipitaciones!E10))</f>
        <v>22</v>
      </c>
      <c r="F75" s="46">
        <f>IF(Precipitaciones!F10&lt;2.5,0,IF(Precipitaciones!F10&gt;60,60,Precipitaciones!F10))</f>
        <v>0</v>
      </c>
      <c r="G75" s="46">
        <f>IF(Precipitaciones!G10&lt;2.5,0,IF(Precipitaciones!G10&gt;60,60,Precipitaciones!G10))</f>
        <v>18.5</v>
      </c>
      <c r="H75" s="46">
        <f>IF(Precipitaciones!H10&lt;2.5,0,IF(Precipitaciones!H10&gt;60,60,Precipitaciones!H10))</f>
        <v>0</v>
      </c>
      <c r="I75" s="46">
        <f>IF(Precipitaciones!I10&lt;2.5,0,IF(Precipitaciones!I10&gt;60,60,Precipitaciones!I10))</f>
        <v>4</v>
      </c>
      <c r="J75" s="46">
        <f>IF(Precipitaciones!J10&lt;2.5,0,IF(Precipitaciones!J10&gt;60,60,Precipitaciones!J10))</f>
        <v>14.2</v>
      </c>
      <c r="K75" s="46">
        <f>IF(Precipitaciones!K10&lt;2.5,0,IF(Precipitaciones!K10&gt;60,60,Precipitaciones!K10))</f>
        <v>0</v>
      </c>
      <c r="L75" s="46">
        <f>IF(Precipitaciones!L10&lt;2.5,0,IF(Precipitaciones!L10&gt;60,60,Precipitaciones!L10))</f>
        <v>14.5</v>
      </c>
      <c r="M75" s="46">
        <f>IF(Precipitaciones!M10&lt;2.5,0,IF(Precipitaciones!M10&gt;60,60,Precipitaciones!M10))</f>
        <v>3.1</v>
      </c>
      <c r="N75" s="46">
        <f>IF(Precipitaciones!N10&lt;2.5,0,IF(Precipitaciones!N10&gt;60,60,Precipitaciones!N10))</f>
        <v>7.5</v>
      </c>
      <c r="O75" s="46">
        <f>IF(Precipitaciones!O10&lt;2.5,0,IF(Precipitaciones!O10&gt;60,60,Precipitaciones!O10))</f>
        <v>0</v>
      </c>
      <c r="P75" s="46">
        <f>IF(Precipitaciones!P10&lt;2.5,0,IF(Precipitaciones!P10&gt;60,60,Precipitaciones!P10))</f>
        <v>3.9</v>
      </c>
      <c r="Q75" s="46">
        <f>IF(Precipitaciones!Q10&lt;2.5,0,IF(Precipitaciones!Q10&gt;60,60,Precipitaciones!Q10))</f>
        <v>0</v>
      </c>
      <c r="R75" s="46">
        <f>IF(Precipitaciones!R10&lt;2.5,0,IF(Precipitaciones!R10&gt;60,60,Precipitaciones!R10))</f>
        <v>7.3</v>
      </c>
      <c r="S75" s="46">
        <f>IF(Precipitaciones!S10&lt;2.5,0,IF(Precipitaciones!S10&gt;60,60,Precipitaciones!S10))</f>
        <v>7.7</v>
      </c>
      <c r="T75" s="46">
        <f>IF(Precipitaciones!T10&lt;2.5,0,IF(Precipitaciones!T10&gt;60,60,Precipitaciones!T10))</f>
        <v>0</v>
      </c>
      <c r="U75" s="46">
        <f>IF(Precipitaciones!U10&lt;2.5,0,IF(Precipitaciones!U10&gt;60,60,Precipitaciones!U10))</f>
        <v>0</v>
      </c>
      <c r="V75" s="46">
        <f>IF(Precipitaciones!V10&lt;2.5,0,IF(Precipitaciones!V10&gt;60,60,Precipitaciones!V10))</f>
        <v>6</v>
      </c>
      <c r="W75" s="46">
        <f>IF(Precipitaciones!W10&lt;2.5,0,IF(Precipitaciones!W10&gt;60,60,Precipitaciones!W10))</f>
        <v>2.8</v>
      </c>
      <c r="X75" s="46">
        <f>IF(Precipitaciones!X10&lt;2.5,0,IF(Precipitaciones!X10&gt;60,60,Precipitaciones!X10))</f>
        <v>0</v>
      </c>
      <c r="Y75" s="46">
        <f>IF(Precipitaciones!Y10&lt;2.5,0,IF(Precipitaciones!Y10&gt;60,60,Precipitaciones!Y10))</f>
        <v>0</v>
      </c>
      <c r="Z75" s="46">
        <f>IF(Precipitaciones!Z10&lt;2.5,0,IF(Precipitaciones!Z10&gt;60,60,Precipitaciones!Z10))</f>
        <v>0</v>
      </c>
      <c r="AA75" s="46">
        <f>IF(Precipitaciones!AA10&lt;2.5,0,IF(Precipitaciones!AA10&gt;60,60,Precipitaciones!AA10))</f>
        <v>6</v>
      </c>
      <c r="AB75" s="46">
        <f>IF(Precipitaciones!AB10&lt;2.5,0,IF(Precipitaciones!AB10&gt;60,60,Precipitaciones!AB10))</f>
        <v>0</v>
      </c>
      <c r="AC75" s="46">
        <f>IF(Precipitaciones!AC10&lt;2.5,0,IF(Precipitaciones!AC10&gt;60,60,Precipitaciones!AC10))</f>
        <v>0</v>
      </c>
      <c r="AD75" s="46">
        <f>IF(Precipitaciones!AD10&lt;2.5,0,IF(Precipitaciones!AD10&gt;60,60,Precipitaciones!AD10))</f>
        <v>3.1</v>
      </c>
      <c r="AE75" s="46">
        <f>IF(Precipitaciones!AE10&lt;2.5,0,IF(Precipitaciones!AE10&gt;60,60,Precipitaciones!AE10))</f>
        <v>3.7</v>
      </c>
      <c r="AF75" s="46">
        <f>IF(Precipitaciones!AF10&lt;2.5,0,IF(Precipitaciones!AF10&gt;60,60,Precipitaciones!AF10))</f>
        <v>0</v>
      </c>
      <c r="AG75" s="46">
        <f>IF(Precipitaciones!AG10&lt;2.5,0,IF(Precipitaciones!AG10&gt;60,60,Precipitaciones!AG10))</f>
        <v>0</v>
      </c>
      <c r="AH75" s="46">
        <f>IF(Precipitaciones!AH10&lt;2.5,0,IF(Precipitaciones!AH10&gt;60,60,Precipitaciones!AH10))</f>
        <v>0</v>
      </c>
      <c r="AI75" s="46">
        <f>IF(Precipitaciones!AI10&lt;2.5,0,IF(Precipitaciones!AI10&gt;60,60,Precipitaciones!AI10))</f>
        <v>0</v>
      </c>
      <c r="AJ75" s="46">
        <f>IF(Precipitaciones!AJ10&lt;2.5,0,IF(Precipitaciones!AJ10&gt;60,60,Precipitaciones!AJ10))</f>
        <v>0</v>
      </c>
      <c r="AK75" s="46">
        <f>IF(Precipitaciones!AK10&lt;2.5,0,IF(Precipitaciones!AK10&gt;60,60,Precipitaciones!AK10))</f>
        <v>0</v>
      </c>
      <c r="AL75" s="46">
        <f>IF(Precipitaciones!AL10&lt;2.5,0,IF(Precipitaciones!AL10&gt;60,60,Precipitaciones!AL10))</f>
        <v>0</v>
      </c>
      <c r="AM75" s="46">
        <f>IF(Precipitaciones!AM10&lt;2.5,0,IF(Precipitaciones!AM10&gt;60,60,Precipitaciones!AM10))</f>
        <v>13</v>
      </c>
      <c r="AN75" s="46">
        <f>IF(Precipitaciones!AN10&lt;2.5,0,IF(Precipitaciones!AN10&gt;60,60,Precipitaciones!AN10))</f>
        <v>0</v>
      </c>
      <c r="AO75" s="46">
        <f>IF(Precipitaciones!AO10&lt;2.5,0,IF(Precipitaciones!AO10&gt;60,60,Precipitaciones!AO10))</f>
        <v>6.6</v>
      </c>
      <c r="AP75" s="46">
        <f>IF(Precipitaciones!AP10&lt;2.5,0,IF(Precipitaciones!AP10&gt;60,60,Precipitaciones!AP10))</f>
        <v>0</v>
      </c>
      <c r="AQ75" s="46">
        <f>IF(Precipitaciones!AQ10&lt;2.5,0,IF(Precipitaciones!AQ10&gt;60,60,Precipitaciones!AQ10))</f>
        <v>0</v>
      </c>
      <c r="AR75" s="46">
        <f>IF(Precipitaciones!AR10&lt;2.5,0,IF(Precipitaciones!AR10&gt;60,60,Precipitaciones!AR10))</f>
        <v>7.4</v>
      </c>
      <c r="AS75" s="46">
        <f>IF(Precipitaciones!AS10&lt;2.5,0,IF(Precipitaciones!AS10&gt;60,60,Precipitaciones!AS10))</f>
        <v>0</v>
      </c>
      <c r="AT75" s="46">
        <f>IF(Precipitaciones!AT10&lt;2.5,0,IF(Precipitaciones!AT10&gt;60,60,Precipitaciones!AT10))</f>
        <v>0</v>
      </c>
      <c r="AU75" s="46">
        <f>IF(Precipitaciones!AU10&lt;2.5,0,IF(Precipitaciones!AU10&gt;60,60,Precipitaciones!AU10))</f>
        <v>4.8</v>
      </c>
      <c r="AV75" s="46">
        <f>IF(Precipitaciones!AV10&lt;2.5,0,IF(Precipitaciones!AV10&gt;60,60,Precipitaciones!AV10))</f>
        <v>4</v>
      </c>
      <c r="AW75" s="46">
        <f>IF(Precipitaciones!AW10&lt;2.5,0,IF(Precipitaciones!AW10&gt;60,60,Precipitaciones!AW10))</f>
        <v>0</v>
      </c>
      <c r="AX75" s="46">
        <f>IF(Precipitaciones!AX10&lt;2.5,0,IF(Precipitaciones!AX10&gt;60,60,Precipitaciones!AX10))</f>
        <v>3</v>
      </c>
      <c r="AY75" s="46">
        <f>IF(Precipitaciones!AY10&lt;2.5,0,IF(Precipitaciones!AY10&gt;60,60,Precipitaciones!AY10))</f>
        <v>0</v>
      </c>
      <c r="AZ75" s="46">
        <f>IF(Precipitaciones!AZ10&lt;2.5,0,IF(Precipitaciones!AZ10&gt;60,60,Precipitaciones!AZ10))</f>
        <v>7.8000000000000007</v>
      </c>
    </row>
    <row r="76" spans="1:52" ht="15">
      <c r="A76" s="21">
        <v>40918</v>
      </c>
      <c r="B76">
        <v>143</v>
      </c>
      <c r="C76">
        <v>70</v>
      </c>
      <c r="D76" s="21">
        <v>40918</v>
      </c>
      <c r="E76" s="46">
        <f>IF(Precipitaciones!E11&lt;2.5,0,IF(Precipitaciones!E11&gt;60,60,Precipitaciones!E11))</f>
        <v>4.5</v>
      </c>
      <c r="F76" s="46">
        <f>IF(Precipitaciones!F11&lt;2.5,0,IF(Precipitaciones!F11&gt;60,60,Precipitaciones!F11))</f>
        <v>0</v>
      </c>
      <c r="G76" s="46">
        <f>IF(Precipitaciones!G11&lt;2.5,0,IF(Precipitaciones!G11&gt;60,60,Precipitaciones!G11))</f>
        <v>0</v>
      </c>
      <c r="H76" s="46">
        <f>IF(Precipitaciones!H11&lt;2.5,0,IF(Precipitaciones!H11&gt;60,60,Precipitaciones!H11))</f>
        <v>0</v>
      </c>
      <c r="I76" s="46">
        <f>IF(Precipitaciones!I11&lt;2.5,0,IF(Precipitaciones!I11&gt;60,60,Precipitaciones!I11))</f>
        <v>4.8</v>
      </c>
      <c r="J76" s="46">
        <f>IF(Precipitaciones!J11&lt;2.5,0,IF(Precipitaciones!J11&gt;60,60,Precipitaciones!J11))</f>
        <v>4</v>
      </c>
      <c r="K76" s="46">
        <f>IF(Precipitaciones!K11&lt;2.5,0,IF(Precipitaciones!K11&gt;60,60,Precipitaciones!K11))</f>
        <v>0</v>
      </c>
      <c r="L76" s="46">
        <f>IF(Precipitaciones!L11&lt;2.5,0,IF(Precipitaciones!L11&gt;60,60,Precipitaciones!L11))</f>
        <v>0</v>
      </c>
      <c r="M76" s="46">
        <f>IF(Precipitaciones!M11&lt;2.5,0,IF(Precipitaciones!M11&gt;60,60,Precipitaciones!M11))</f>
        <v>4.5</v>
      </c>
      <c r="N76" s="46">
        <f>IF(Precipitaciones!N11&lt;2.5,0,IF(Precipitaciones!N11&gt;60,60,Precipitaciones!N11))</f>
        <v>7.2</v>
      </c>
      <c r="O76" s="46">
        <f>IF(Precipitaciones!O11&lt;2.5,0,IF(Precipitaciones!O11&gt;60,60,Precipitaciones!O11))</f>
        <v>25.5</v>
      </c>
      <c r="P76" s="46">
        <f>IF(Precipitaciones!P11&lt;2.5,0,IF(Precipitaciones!P11&gt;60,60,Precipitaciones!P11))</f>
        <v>0</v>
      </c>
      <c r="Q76" s="46">
        <f>IF(Precipitaciones!Q11&lt;2.5,0,IF(Precipitaciones!Q11&gt;60,60,Precipitaciones!Q11))</f>
        <v>0</v>
      </c>
      <c r="R76" s="46">
        <f>IF(Precipitaciones!R11&lt;2.5,0,IF(Precipitaciones!R11&gt;60,60,Precipitaciones!R11))</f>
        <v>3.6</v>
      </c>
      <c r="S76" s="46">
        <f>IF(Precipitaciones!S11&lt;2.5,0,IF(Precipitaciones!S11&gt;60,60,Precipitaciones!S11))</f>
        <v>0</v>
      </c>
      <c r="T76" s="46">
        <f>IF(Precipitaciones!T11&lt;2.5,0,IF(Precipitaciones!T11&gt;60,60,Precipitaciones!T11))</f>
        <v>0</v>
      </c>
      <c r="U76" s="46">
        <f>IF(Precipitaciones!U11&lt;2.5,0,IF(Precipitaciones!U11&gt;60,60,Precipitaciones!U11))</f>
        <v>0</v>
      </c>
      <c r="V76" s="46">
        <f>IF(Precipitaciones!V11&lt;2.5,0,IF(Precipitaciones!V11&gt;60,60,Precipitaciones!V11))</f>
        <v>2.7</v>
      </c>
      <c r="W76" s="46">
        <f>IF(Precipitaciones!W11&lt;2.5,0,IF(Precipitaciones!W11&gt;60,60,Precipitaciones!W11))</f>
        <v>0</v>
      </c>
      <c r="X76" s="46">
        <f>IF(Precipitaciones!X11&lt;2.5,0,IF(Precipitaciones!X11&gt;60,60,Precipitaciones!X11))</f>
        <v>18</v>
      </c>
      <c r="Y76" s="46">
        <f>IF(Precipitaciones!Y11&lt;2.5,0,IF(Precipitaciones!Y11&gt;60,60,Precipitaciones!Y11))</f>
        <v>0</v>
      </c>
      <c r="Z76" s="46">
        <f>IF(Precipitaciones!Z11&lt;2.5,0,IF(Precipitaciones!Z11&gt;60,60,Precipitaciones!Z11))</f>
        <v>2.5218261040000001</v>
      </c>
      <c r="AA76" s="46">
        <f>IF(Precipitaciones!AA11&lt;2.5,0,IF(Precipitaciones!AA11&gt;60,60,Precipitaciones!AA11))</f>
        <v>13.2</v>
      </c>
      <c r="AB76" s="46">
        <f>IF(Precipitaciones!AB11&lt;2.5,0,IF(Precipitaciones!AB11&gt;60,60,Precipitaciones!AB11))</f>
        <v>18.3</v>
      </c>
      <c r="AC76" s="46">
        <f>IF(Precipitaciones!AC11&lt;2.5,0,IF(Precipitaciones!AC11&gt;60,60,Precipitaciones!AC11))</f>
        <v>3.7</v>
      </c>
      <c r="AD76" s="46">
        <f>IF(Precipitaciones!AD11&lt;2.5,0,IF(Precipitaciones!AD11&gt;60,60,Precipitaciones!AD11))</f>
        <v>0</v>
      </c>
      <c r="AE76" s="46">
        <f>IF(Precipitaciones!AE11&lt;2.5,0,IF(Precipitaciones!AE11&gt;60,60,Precipitaciones!AE11))</f>
        <v>0</v>
      </c>
      <c r="AF76" s="46">
        <f>IF(Precipitaciones!AF11&lt;2.5,0,IF(Precipitaciones!AF11&gt;60,60,Precipitaciones!AF11))</f>
        <v>0</v>
      </c>
      <c r="AG76" s="46">
        <f>IF(Precipitaciones!AG11&lt;2.5,0,IF(Precipitaciones!AG11&gt;60,60,Precipitaciones!AG11))</f>
        <v>10.8</v>
      </c>
      <c r="AH76" s="46">
        <f>IF(Precipitaciones!AH11&lt;2.5,0,IF(Precipitaciones!AH11&gt;60,60,Precipitaciones!AH11))</f>
        <v>18</v>
      </c>
      <c r="AI76" s="46">
        <f>IF(Precipitaciones!AI11&lt;2.5,0,IF(Precipitaciones!AI11&gt;60,60,Precipitaciones!AI11))</f>
        <v>11.5</v>
      </c>
      <c r="AJ76" s="46">
        <f>IF(Precipitaciones!AJ11&lt;2.5,0,IF(Precipitaciones!AJ11&gt;60,60,Precipitaciones!AJ11))</f>
        <v>0</v>
      </c>
      <c r="AK76" s="46">
        <f>IF(Precipitaciones!AK11&lt;2.5,0,IF(Precipitaciones!AK11&gt;60,60,Precipitaciones!AK11))</f>
        <v>4.2</v>
      </c>
      <c r="AL76" s="46">
        <f>IF(Precipitaciones!AL11&lt;2.5,0,IF(Precipitaciones!AL11&gt;60,60,Precipitaciones!AL11))</f>
        <v>0</v>
      </c>
      <c r="AM76" s="46">
        <f>IF(Precipitaciones!AM11&lt;2.5,0,IF(Precipitaciones!AM11&gt;60,60,Precipitaciones!AM11))</f>
        <v>6.4</v>
      </c>
      <c r="AN76" s="46">
        <f>IF(Precipitaciones!AN11&lt;2.5,0,IF(Precipitaciones!AN11&gt;60,60,Precipitaciones!AN11))</f>
        <v>0</v>
      </c>
      <c r="AO76" s="46">
        <f>IF(Precipitaciones!AO11&lt;2.5,0,IF(Precipitaciones!AO11&gt;60,60,Precipitaciones!AO11))</f>
        <v>0</v>
      </c>
      <c r="AP76" s="46">
        <f>IF(Precipitaciones!AP11&lt;2.5,0,IF(Precipitaciones!AP11&gt;60,60,Precipitaciones!AP11))</f>
        <v>3.8</v>
      </c>
      <c r="AQ76" s="46">
        <f>IF(Precipitaciones!AQ11&lt;2.5,0,IF(Precipitaciones!AQ11&gt;60,60,Precipitaciones!AQ11))</f>
        <v>3.4</v>
      </c>
      <c r="AR76" s="46">
        <f>IF(Precipitaciones!AR11&lt;2.5,0,IF(Precipitaciones!AR11&gt;60,60,Precipitaciones!AR11))</f>
        <v>14.2</v>
      </c>
      <c r="AS76" s="46">
        <f>IF(Precipitaciones!AS11&lt;2.5,0,IF(Precipitaciones!AS11&gt;60,60,Precipitaciones!AS11))</f>
        <v>25.8</v>
      </c>
      <c r="AT76" s="46">
        <f>IF(Precipitaciones!AT11&lt;2.5,0,IF(Precipitaciones!AT11&gt;60,60,Precipitaciones!AT11))</f>
        <v>0</v>
      </c>
      <c r="AU76" s="46">
        <f>IF(Precipitaciones!AU11&lt;2.5,0,IF(Precipitaciones!AU11&gt;60,60,Precipitaciones!AU11))</f>
        <v>0</v>
      </c>
      <c r="AV76" s="46">
        <f>IF(Precipitaciones!AV11&lt;2.5,0,IF(Precipitaciones!AV11&gt;60,60,Precipitaciones!AV11))</f>
        <v>11.4</v>
      </c>
      <c r="AW76" s="46">
        <f>IF(Precipitaciones!AW11&lt;2.5,0,IF(Precipitaciones!AW11&gt;60,60,Precipitaciones!AW11))</f>
        <v>0</v>
      </c>
      <c r="AX76" s="46">
        <f>IF(Precipitaciones!AX11&lt;2.5,0,IF(Precipitaciones!AX11&gt;60,60,Precipitaciones!AX11))</f>
        <v>0</v>
      </c>
      <c r="AY76" s="46">
        <f>IF(Precipitaciones!AY11&lt;2.5,0,IF(Precipitaciones!AY11&gt;60,60,Precipitaciones!AY11))</f>
        <v>4.2</v>
      </c>
      <c r="AZ76" s="46">
        <f>IF(Precipitaciones!AZ11&lt;2.5,0,IF(Precipitaciones!AZ11&gt;60,60,Precipitaciones!AZ11))</f>
        <v>0</v>
      </c>
    </row>
    <row r="77" spans="1:52" ht="15">
      <c r="A77" s="21">
        <v>40919</v>
      </c>
      <c r="B77">
        <v>142</v>
      </c>
      <c r="C77">
        <v>71</v>
      </c>
      <c r="D77" s="21">
        <v>40919</v>
      </c>
      <c r="E77" s="46">
        <f>IF(Precipitaciones!E12&lt;2.5,0,IF(Precipitaciones!E12&gt;60,60,Precipitaciones!E12))</f>
        <v>4.5</v>
      </c>
      <c r="F77" s="46">
        <f>IF(Precipitaciones!F12&lt;2.5,0,IF(Precipitaciones!F12&gt;60,60,Precipitaciones!F12))</f>
        <v>0</v>
      </c>
      <c r="G77" s="46">
        <f>IF(Precipitaciones!G12&lt;2.5,0,IF(Precipitaciones!G12&gt;60,60,Precipitaciones!G12))</f>
        <v>0</v>
      </c>
      <c r="H77" s="46">
        <f>IF(Precipitaciones!H12&lt;2.5,0,IF(Precipitaciones!H12&gt;60,60,Precipitaciones!H12))</f>
        <v>6</v>
      </c>
      <c r="I77" s="46">
        <f>IF(Precipitaciones!I12&lt;2.5,0,IF(Precipitaciones!I12&gt;60,60,Precipitaciones!I12))</f>
        <v>0</v>
      </c>
      <c r="J77" s="46">
        <f>IF(Precipitaciones!J12&lt;2.5,0,IF(Precipitaciones!J12&gt;60,60,Precipitaciones!J12))</f>
        <v>0</v>
      </c>
      <c r="K77" s="46">
        <f>IF(Precipitaciones!K12&lt;2.5,0,IF(Precipitaciones!K12&gt;60,60,Precipitaciones!K12))</f>
        <v>0</v>
      </c>
      <c r="L77" s="46">
        <f>IF(Precipitaciones!L12&lt;2.5,0,IF(Precipitaciones!L12&gt;60,60,Precipitaciones!L12))</f>
        <v>0</v>
      </c>
      <c r="M77" s="46">
        <f>IF(Precipitaciones!M12&lt;2.5,0,IF(Precipitaciones!M12&gt;60,60,Precipitaciones!M12))</f>
        <v>4.7</v>
      </c>
      <c r="N77" s="46">
        <f>IF(Precipitaciones!N12&lt;2.5,0,IF(Precipitaciones!N12&gt;60,60,Precipitaciones!N12))</f>
        <v>6.4</v>
      </c>
      <c r="O77" s="46">
        <f>IF(Precipitaciones!O12&lt;2.5,0,IF(Precipitaciones!O12&gt;60,60,Precipitaciones!O12))</f>
        <v>5.4</v>
      </c>
      <c r="P77" s="46">
        <f>IF(Precipitaciones!P12&lt;2.5,0,IF(Precipitaciones!P12&gt;60,60,Precipitaciones!P12))</f>
        <v>0</v>
      </c>
      <c r="Q77" s="46">
        <f>IF(Precipitaciones!Q12&lt;2.5,0,IF(Precipitaciones!Q12&gt;60,60,Precipitaciones!Q12))</f>
        <v>0</v>
      </c>
      <c r="R77" s="46">
        <f>IF(Precipitaciones!R12&lt;2.5,0,IF(Precipitaciones!R12&gt;60,60,Precipitaciones!R12))</f>
        <v>7.4</v>
      </c>
      <c r="S77" s="46">
        <f>IF(Precipitaciones!S12&lt;2.5,0,IF(Precipitaciones!S12&gt;60,60,Precipitaciones!S12))</f>
        <v>6.7</v>
      </c>
      <c r="T77" s="46">
        <f>IF(Precipitaciones!T12&lt;2.5,0,IF(Precipitaciones!T12&gt;60,60,Precipitaciones!T12))</f>
        <v>0</v>
      </c>
      <c r="U77" s="46">
        <f>IF(Precipitaciones!U12&lt;2.5,0,IF(Precipitaciones!U12&gt;60,60,Precipitaciones!U12))</f>
        <v>0</v>
      </c>
      <c r="V77" s="46">
        <f>IF(Precipitaciones!V12&lt;2.5,0,IF(Precipitaciones!V12&gt;60,60,Precipitaciones!V12))</f>
        <v>0</v>
      </c>
      <c r="W77" s="46">
        <f>IF(Precipitaciones!W12&lt;2.5,0,IF(Precipitaciones!W12&gt;60,60,Precipitaciones!W12))</f>
        <v>0</v>
      </c>
      <c r="X77" s="46">
        <f>IF(Precipitaciones!X12&lt;2.5,0,IF(Precipitaciones!X12&gt;60,60,Precipitaciones!X12))</f>
        <v>20.8</v>
      </c>
      <c r="Y77" s="46">
        <f>IF(Precipitaciones!Y12&lt;2.5,0,IF(Precipitaciones!Y12&gt;60,60,Precipitaciones!Y12))</f>
        <v>9.6</v>
      </c>
      <c r="Z77" s="46">
        <f>IF(Precipitaciones!Z12&lt;2.5,0,IF(Precipitaciones!Z12&gt;60,60,Precipitaciones!Z12))</f>
        <v>5.7870896576000002</v>
      </c>
      <c r="AA77" s="46">
        <f>IF(Precipitaciones!AA12&lt;2.5,0,IF(Precipitaciones!AA12&gt;60,60,Precipitaciones!AA12))</f>
        <v>16.8</v>
      </c>
      <c r="AB77" s="46">
        <f>IF(Precipitaciones!AB12&lt;2.5,0,IF(Precipitaciones!AB12&gt;60,60,Precipitaciones!AB12))</f>
        <v>0</v>
      </c>
      <c r="AC77" s="46">
        <f>IF(Precipitaciones!AC12&lt;2.5,0,IF(Precipitaciones!AC12&gt;60,60,Precipitaciones!AC12))</f>
        <v>0</v>
      </c>
      <c r="AD77" s="46">
        <f>IF(Precipitaciones!AD12&lt;2.5,0,IF(Precipitaciones!AD12&gt;60,60,Precipitaciones!AD12))</f>
        <v>0</v>
      </c>
      <c r="AE77" s="46">
        <f>IF(Precipitaciones!AE12&lt;2.5,0,IF(Precipitaciones!AE12&gt;60,60,Precipitaciones!AE12))</f>
        <v>0</v>
      </c>
      <c r="AF77" s="46">
        <f>IF(Precipitaciones!AF12&lt;2.5,0,IF(Precipitaciones!AF12&gt;60,60,Precipitaciones!AF12))</f>
        <v>2.5</v>
      </c>
      <c r="AG77" s="46">
        <f>IF(Precipitaciones!AG12&lt;2.5,0,IF(Precipitaciones!AG12&gt;60,60,Precipitaciones!AG12))</f>
        <v>11</v>
      </c>
      <c r="AH77" s="46">
        <f>IF(Precipitaciones!AH12&lt;2.5,0,IF(Precipitaciones!AH12&gt;60,60,Precipitaciones!AH12))</f>
        <v>0</v>
      </c>
      <c r="AI77" s="46">
        <f>IF(Precipitaciones!AI12&lt;2.5,0,IF(Precipitaciones!AI12&gt;60,60,Precipitaciones!AI12))</f>
        <v>17</v>
      </c>
      <c r="AJ77" s="46">
        <f>IF(Precipitaciones!AJ12&lt;2.5,0,IF(Precipitaciones!AJ12&gt;60,60,Precipitaciones!AJ12))</f>
        <v>0</v>
      </c>
      <c r="AK77" s="46">
        <f>IF(Precipitaciones!AK12&lt;2.5,0,IF(Precipitaciones!AK12&gt;60,60,Precipitaciones!AK12))</f>
        <v>11.2</v>
      </c>
      <c r="AL77" s="46">
        <f>IF(Precipitaciones!AL12&lt;2.5,0,IF(Precipitaciones!AL12&gt;60,60,Precipitaciones!AL12))</f>
        <v>5.2</v>
      </c>
      <c r="AM77" s="46">
        <f>IF(Precipitaciones!AM12&lt;2.5,0,IF(Precipitaciones!AM12&gt;60,60,Precipitaciones!AM12))</f>
        <v>2.6</v>
      </c>
      <c r="AN77" s="46">
        <f>IF(Precipitaciones!AN12&lt;2.5,0,IF(Precipitaciones!AN12&gt;60,60,Precipitaciones!AN12))</f>
        <v>5.3</v>
      </c>
      <c r="AO77" s="46">
        <f>IF(Precipitaciones!AO12&lt;2.5,0,IF(Precipitaciones!AO12&gt;60,60,Precipitaciones!AO12))</f>
        <v>3.6</v>
      </c>
      <c r="AP77" s="46">
        <f>IF(Precipitaciones!AP12&lt;2.5,0,IF(Precipitaciones!AP12&gt;60,60,Precipitaciones!AP12))</f>
        <v>0</v>
      </c>
      <c r="AQ77" s="46">
        <f>IF(Precipitaciones!AQ12&lt;2.5,0,IF(Precipitaciones!AQ12&gt;60,60,Precipitaciones!AQ12))</f>
        <v>2.8</v>
      </c>
      <c r="AR77" s="46">
        <f>IF(Precipitaciones!AR12&lt;2.5,0,IF(Precipitaciones!AR12&gt;60,60,Precipitaciones!AR12))</f>
        <v>12</v>
      </c>
      <c r="AS77" s="46">
        <f>IF(Precipitaciones!AS12&lt;2.5,0,IF(Precipitaciones!AS12&gt;60,60,Precipitaciones!AS12))</f>
        <v>0</v>
      </c>
      <c r="AT77" s="46">
        <f>IF(Precipitaciones!AT12&lt;2.5,0,IF(Precipitaciones!AT12&gt;60,60,Precipitaciones!AT12))</f>
        <v>11.4</v>
      </c>
      <c r="AU77" s="46">
        <f>IF(Precipitaciones!AU12&lt;2.5,0,IF(Precipitaciones!AU12&gt;60,60,Precipitaciones!AU12))</f>
        <v>0</v>
      </c>
      <c r="AV77" s="46">
        <f>IF(Precipitaciones!AV12&lt;2.5,0,IF(Precipitaciones!AV12&gt;60,60,Precipitaciones!AV12))</f>
        <v>0</v>
      </c>
      <c r="AW77" s="46">
        <f>IF(Precipitaciones!AW12&lt;2.5,0,IF(Precipitaciones!AW12&gt;60,60,Precipitaciones!AW12))</f>
        <v>0</v>
      </c>
      <c r="AX77" s="46">
        <f>IF(Precipitaciones!AX12&lt;2.5,0,IF(Precipitaciones!AX12&gt;60,60,Precipitaciones!AX12))</f>
        <v>7.5</v>
      </c>
      <c r="AY77" s="46">
        <f>IF(Precipitaciones!AY12&lt;2.5,0,IF(Precipitaciones!AY12&gt;60,60,Precipitaciones!AY12))</f>
        <v>5</v>
      </c>
      <c r="AZ77" s="46">
        <f>IF(Precipitaciones!AZ12&lt;2.5,0,IF(Precipitaciones!AZ12&gt;60,60,Precipitaciones!AZ12))</f>
        <v>0</v>
      </c>
    </row>
    <row r="78" spans="1:52" ht="15">
      <c r="A78" s="21">
        <v>40920</v>
      </c>
      <c r="B78">
        <v>141</v>
      </c>
      <c r="C78">
        <v>72</v>
      </c>
      <c r="D78" s="21">
        <v>40920</v>
      </c>
      <c r="E78" s="46">
        <f>IF(Precipitaciones!E13&lt;2.5,0,IF(Precipitaciones!E13&gt;60,60,Precipitaciones!E13))</f>
        <v>3</v>
      </c>
      <c r="F78" s="46">
        <f>IF(Precipitaciones!F13&lt;2.5,0,IF(Precipitaciones!F13&gt;60,60,Precipitaciones!F13))</f>
        <v>3</v>
      </c>
      <c r="G78" s="46">
        <f>IF(Precipitaciones!G13&lt;2.5,0,IF(Precipitaciones!G13&gt;60,60,Precipitaciones!G13))</f>
        <v>0</v>
      </c>
      <c r="H78" s="46">
        <f>IF(Precipitaciones!H13&lt;2.5,0,IF(Precipitaciones!H13&gt;60,60,Precipitaciones!H13))</f>
        <v>5</v>
      </c>
      <c r="I78" s="46">
        <f>IF(Precipitaciones!I13&lt;2.5,0,IF(Precipitaciones!I13&gt;60,60,Precipitaciones!I13))</f>
        <v>4.2</v>
      </c>
      <c r="J78" s="46">
        <f>IF(Precipitaciones!J13&lt;2.5,0,IF(Precipitaciones!J13&gt;60,60,Precipitaciones!J13))</f>
        <v>0</v>
      </c>
      <c r="K78" s="46">
        <f>IF(Precipitaciones!K13&lt;2.5,0,IF(Precipitaciones!K13&gt;60,60,Precipitaciones!K13))</f>
        <v>6.8</v>
      </c>
      <c r="L78" s="46">
        <f>IF(Precipitaciones!L13&lt;2.5,0,IF(Precipitaciones!L13&gt;60,60,Precipitaciones!L13))</f>
        <v>0</v>
      </c>
      <c r="M78" s="46">
        <f>IF(Precipitaciones!M13&lt;2.5,0,IF(Precipitaciones!M13&gt;60,60,Precipitaciones!M13))</f>
        <v>0</v>
      </c>
      <c r="N78" s="46">
        <f>IF(Precipitaciones!N13&lt;2.5,0,IF(Precipitaciones!N13&gt;60,60,Precipitaciones!N13))</f>
        <v>9.5</v>
      </c>
      <c r="O78" s="46">
        <f>IF(Precipitaciones!O13&lt;2.5,0,IF(Precipitaciones!O13&gt;60,60,Precipitaciones!O13))</f>
        <v>5.3</v>
      </c>
      <c r="P78" s="46">
        <f>IF(Precipitaciones!P13&lt;2.5,0,IF(Precipitaciones!P13&gt;60,60,Precipitaciones!P13))</f>
        <v>0</v>
      </c>
      <c r="Q78" s="46">
        <f>IF(Precipitaciones!Q13&lt;2.5,0,IF(Precipitaciones!Q13&gt;60,60,Precipitaciones!Q13))</f>
        <v>0</v>
      </c>
      <c r="R78" s="46">
        <f>IF(Precipitaciones!R13&lt;2.5,0,IF(Precipitaciones!R13&gt;60,60,Precipitaciones!R13))</f>
        <v>3</v>
      </c>
      <c r="S78" s="46">
        <f>IF(Precipitaciones!S13&lt;2.5,0,IF(Precipitaciones!S13&gt;60,60,Precipitaciones!S13))</f>
        <v>4.7</v>
      </c>
      <c r="T78" s="46">
        <f>IF(Precipitaciones!T13&lt;2.5,0,IF(Precipitaciones!T13&gt;60,60,Precipitaciones!T13))</f>
        <v>0</v>
      </c>
      <c r="U78" s="46">
        <f>IF(Precipitaciones!U13&lt;2.5,0,IF(Precipitaciones!U13&gt;60,60,Precipitaciones!U13))</f>
        <v>5.8117053800000003</v>
      </c>
      <c r="V78" s="46">
        <f>IF(Precipitaciones!V13&lt;2.5,0,IF(Precipitaciones!V13&gt;60,60,Precipitaciones!V13))</f>
        <v>17.5</v>
      </c>
      <c r="W78" s="46">
        <f>IF(Precipitaciones!W13&lt;2.5,0,IF(Precipitaciones!W13&gt;60,60,Precipitaciones!W13))</f>
        <v>0</v>
      </c>
      <c r="X78" s="46">
        <f>IF(Precipitaciones!X13&lt;2.5,0,IF(Precipitaciones!X13&gt;60,60,Precipitaciones!X13))</f>
        <v>11.2</v>
      </c>
      <c r="Y78" s="46">
        <f>IF(Precipitaciones!Y13&lt;2.5,0,IF(Precipitaciones!Y13&gt;60,60,Precipitaciones!Y13))</f>
        <v>0</v>
      </c>
      <c r="Z78" s="46">
        <f>IF(Precipitaciones!Z13&lt;2.5,0,IF(Precipitaciones!Z13&gt;60,60,Precipitaciones!Z13))</f>
        <v>0</v>
      </c>
      <c r="AA78" s="46">
        <f>IF(Precipitaciones!AA13&lt;2.5,0,IF(Precipitaciones!AA13&gt;60,60,Precipitaciones!AA13))</f>
        <v>0</v>
      </c>
      <c r="AB78" s="46">
        <f>IF(Precipitaciones!AB13&lt;2.5,0,IF(Precipitaciones!AB13&gt;60,60,Precipitaciones!AB13))</f>
        <v>0</v>
      </c>
      <c r="AC78" s="46">
        <f>IF(Precipitaciones!AC13&lt;2.5,0,IF(Precipitaciones!AC13&gt;60,60,Precipitaciones!AC13))</f>
        <v>0</v>
      </c>
      <c r="AD78" s="46">
        <f>IF(Precipitaciones!AD13&lt;2.5,0,IF(Precipitaciones!AD13&gt;60,60,Precipitaciones!AD13))</f>
        <v>2.8</v>
      </c>
      <c r="AE78" s="46">
        <f>IF(Precipitaciones!AE13&lt;2.5,0,IF(Precipitaciones!AE13&gt;60,60,Precipitaciones!AE13))</f>
        <v>0</v>
      </c>
      <c r="AF78" s="46">
        <f>IF(Precipitaciones!AF13&lt;2.5,0,IF(Precipitaciones!AF13&gt;60,60,Precipitaciones!AF13))</f>
        <v>0</v>
      </c>
      <c r="AG78" s="46">
        <f>IF(Precipitaciones!AG13&lt;2.5,0,IF(Precipitaciones!AG13&gt;60,60,Precipitaciones!AG13))</f>
        <v>4.4000000000000004</v>
      </c>
      <c r="AH78" s="46">
        <f>IF(Precipitaciones!AH13&lt;2.5,0,IF(Precipitaciones!AH13&gt;60,60,Precipitaciones!AH13))</f>
        <v>0</v>
      </c>
      <c r="AI78" s="46">
        <f>IF(Precipitaciones!AI13&lt;2.5,0,IF(Precipitaciones!AI13&gt;60,60,Precipitaciones!AI13))</f>
        <v>2.6</v>
      </c>
      <c r="AJ78" s="46">
        <f>IF(Precipitaciones!AJ13&lt;2.5,0,IF(Precipitaciones!AJ13&gt;60,60,Precipitaciones!AJ13))</f>
        <v>9.1999999999999993</v>
      </c>
      <c r="AK78" s="46">
        <f>IF(Precipitaciones!AK13&lt;2.5,0,IF(Precipitaciones!AK13&gt;60,60,Precipitaciones!AK13))</f>
        <v>3.4</v>
      </c>
      <c r="AL78" s="46">
        <f>IF(Precipitaciones!AL13&lt;2.5,0,IF(Precipitaciones!AL13&gt;60,60,Precipitaciones!AL13))</f>
        <v>8.1999999999999993</v>
      </c>
      <c r="AM78" s="46">
        <f>IF(Precipitaciones!AM13&lt;2.5,0,IF(Precipitaciones!AM13&gt;60,60,Precipitaciones!AM13))</f>
        <v>0</v>
      </c>
      <c r="AN78" s="46">
        <f>IF(Precipitaciones!AN13&lt;2.5,0,IF(Precipitaciones!AN13&gt;60,60,Precipitaciones!AN13))</f>
        <v>8.4</v>
      </c>
      <c r="AO78" s="46">
        <f>IF(Precipitaciones!AO13&lt;2.5,0,IF(Precipitaciones!AO13&gt;60,60,Precipitaciones!AO13))</f>
        <v>12.5</v>
      </c>
      <c r="AP78" s="46">
        <f>IF(Precipitaciones!AP13&lt;2.5,0,IF(Precipitaciones!AP13&gt;60,60,Precipitaciones!AP13))</f>
        <v>0</v>
      </c>
      <c r="AQ78" s="46">
        <f>IF(Precipitaciones!AQ13&lt;2.5,0,IF(Precipitaciones!AQ13&gt;60,60,Precipitaciones!AQ13))</f>
        <v>0</v>
      </c>
      <c r="AR78" s="46">
        <f>IF(Precipitaciones!AR13&lt;2.5,0,IF(Precipitaciones!AR13&gt;60,60,Precipitaciones!AR13))</f>
        <v>23.6</v>
      </c>
      <c r="AS78" s="46">
        <f>IF(Precipitaciones!AS13&lt;2.5,0,IF(Precipitaciones!AS13&gt;60,60,Precipitaciones!AS13))</f>
        <v>4.5</v>
      </c>
      <c r="AT78" s="46">
        <f>IF(Precipitaciones!AT13&lt;2.5,0,IF(Precipitaciones!AT13&gt;60,60,Precipitaciones!AT13))</f>
        <v>22</v>
      </c>
      <c r="AU78" s="46">
        <f>IF(Precipitaciones!AU13&lt;2.5,0,IF(Precipitaciones!AU13&gt;60,60,Precipitaciones!AU13))</f>
        <v>3.8</v>
      </c>
      <c r="AV78" s="46">
        <f>IF(Precipitaciones!AV13&lt;2.5,0,IF(Precipitaciones!AV13&gt;60,60,Precipitaciones!AV13))</f>
        <v>14.3</v>
      </c>
      <c r="AW78" s="46">
        <f>IF(Precipitaciones!AW13&lt;2.5,0,IF(Precipitaciones!AW13&gt;60,60,Precipitaciones!AW13))</f>
        <v>3.2</v>
      </c>
      <c r="AX78" s="46">
        <f>IF(Precipitaciones!AX13&lt;2.5,0,IF(Precipitaciones!AX13&gt;60,60,Precipitaciones!AX13))</f>
        <v>0</v>
      </c>
      <c r="AY78" s="46">
        <f>IF(Precipitaciones!AY13&lt;2.5,0,IF(Precipitaciones!AY13&gt;60,60,Precipitaciones!AY13))</f>
        <v>3.8000000000000003</v>
      </c>
      <c r="AZ78" s="46">
        <f>IF(Precipitaciones!AZ13&lt;2.5,0,IF(Precipitaciones!AZ13&gt;60,60,Precipitaciones!AZ13))</f>
        <v>0</v>
      </c>
    </row>
    <row r="79" spans="1:52" ht="15">
      <c r="A79" s="21">
        <v>40921</v>
      </c>
      <c r="B79">
        <v>140</v>
      </c>
      <c r="C79">
        <v>73</v>
      </c>
      <c r="D79" s="21">
        <v>40921</v>
      </c>
      <c r="E79" s="46">
        <f>IF(Precipitaciones!E14&lt;2.5,0,IF(Precipitaciones!E14&gt;60,60,Precipitaciones!E14))</f>
        <v>0</v>
      </c>
      <c r="F79" s="46">
        <f>IF(Precipitaciones!F14&lt;2.5,0,IF(Precipitaciones!F14&gt;60,60,Precipitaciones!F14))</f>
        <v>0</v>
      </c>
      <c r="G79" s="46">
        <f>IF(Precipitaciones!G14&lt;2.5,0,IF(Precipitaciones!G14&gt;60,60,Precipitaciones!G14))</f>
        <v>3</v>
      </c>
      <c r="H79" s="46">
        <f>IF(Precipitaciones!H14&lt;2.5,0,IF(Precipitaciones!H14&gt;60,60,Precipitaciones!H14))</f>
        <v>3</v>
      </c>
      <c r="I79" s="46">
        <f>IF(Precipitaciones!I14&lt;2.5,0,IF(Precipitaciones!I14&gt;60,60,Precipitaciones!I14))</f>
        <v>0</v>
      </c>
      <c r="J79" s="46">
        <f>IF(Precipitaciones!J14&lt;2.5,0,IF(Precipitaciones!J14&gt;60,60,Precipitaciones!J14))</f>
        <v>0</v>
      </c>
      <c r="K79" s="46">
        <f>IF(Precipitaciones!K14&lt;2.5,0,IF(Precipitaciones!K14&gt;60,60,Precipitaciones!K14))</f>
        <v>9</v>
      </c>
      <c r="L79" s="46">
        <f>IF(Precipitaciones!L14&lt;2.5,0,IF(Precipitaciones!L14&gt;60,60,Precipitaciones!L14))</f>
        <v>0</v>
      </c>
      <c r="M79" s="46">
        <f>IF(Precipitaciones!M14&lt;2.5,0,IF(Precipitaciones!M14&gt;60,60,Precipitaciones!M14))</f>
        <v>4.7</v>
      </c>
      <c r="N79" s="46">
        <f>IF(Precipitaciones!N14&lt;2.5,0,IF(Precipitaciones!N14&gt;60,60,Precipitaciones!N14))</f>
        <v>2.6</v>
      </c>
      <c r="O79" s="46">
        <f>IF(Precipitaciones!O14&lt;2.5,0,IF(Precipitaciones!O14&gt;60,60,Precipitaciones!O14))</f>
        <v>6.8</v>
      </c>
      <c r="P79" s="46">
        <f>IF(Precipitaciones!P14&lt;2.5,0,IF(Precipitaciones!P14&gt;60,60,Precipitaciones!P14))</f>
        <v>4.5999999999999996</v>
      </c>
      <c r="Q79" s="46">
        <f>IF(Precipitaciones!Q14&lt;2.5,0,IF(Precipitaciones!Q14&gt;60,60,Precipitaciones!Q14))</f>
        <v>0</v>
      </c>
      <c r="R79" s="46">
        <f>IF(Precipitaciones!R14&lt;2.5,0,IF(Precipitaciones!R14&gt;60,60,Precipitaciones!R14))</f>
        <v>6.1</v>
      </c>
      <c r="S79" s="46">
        <f>IF(Precipitaciones!S14&lt;2.5,0,IF(Precipitaciones!S14&gt;60,60,Precipitaciones!S14))</f>
        <v>0</v>
      </c>
      <c r="T79" s="46">
        <f>IF(Precipitaciones!T14&lt;2.5,0,IF(Precipitaciones!T14&gt;60,60,Precipitaciones!T14))</f>
        <v>3.3457577627000004</v>
      </c>
      <c r="U79" s="46">
        <f>IF(Precipitaciones!U14&lt;2.5,0,IF(Precipitaciones!U14&gt;60,60,Precipitaciones!U14))</f>
        <v>5.4283256965</v>
      </c>
      <c r="V79" s="46">
        <f>IF(Precipitaciones!V14&lt;2.5,0,IF(Precipitaciones!V14&gt;60,60,Precipitaciones!V14))</f>
        <v>0</v>
      </c>
      <c r="W79" s="46">
        <f>IF(Precipitaciones!W14&lt;2.5,0,IF(Precipitaciones!W14&gt;60,60,Precipitaciones!W14))</f>
        <v>4</v>
      </c>
      <c r="X79" s="46">
        <f>IF(Precipitaciones!X14&lt;2.5,0,IF(Precipitaciones!X14&gt;60,60,Precipitaciones!X14))</f>
        <v>0</v>
      </c>
      <c r="Y79" s="46">
        <f>IF(Precipitaciones!Y14&lt;2.5,0,IF(Precipitaciones!Y14&gt;60,60,Precipitaciones!Y14))</f>
        <v>6.9499999999999993</v>
      </c>
      <c r="Z79" s="46">
        <f>IF(Precipitaciones!Z14&lt;2.5,0,IF(Precipitaciones!Z14&gt;60,60,Precipitaciones!Z14))</f>
        <v>0</v>
      </c>
      <c r="AA79" s="46">
        <f>IF(Precipitaciones!AA14&lt;2.5,0,IF(Precipitaciones!AA14&gt;60,60,Precipitaciones!AA14))</f>
        <v>0</v>
      </c>
      <c r="AB79" s="46">
        <f>IF(Precipitaciones!AB14&lt;2.5,0,IF(Precipitaciones!AB14&gt;60,60,Precipitaciones!AB14))</f>
        <v>12.9</v>
      </c>
      <c r="AC79" s="46">
        <f>IF(Precipitaciones!AC14&lt;2.5,0,IF(Precipitaciones!AC14&gt;60,60,Precipitaciones!AC14))</f>
        <v>0</v>
      </c>
      <c r="AD79" s="46">
        <f>IF(Precipitaciones!AD14&lt;2.5,0,IF(Precipitaciones!AD14&gt;60,60,Precipitaciones!AD14))</f>
        <v>2.7</v>
      </c>
      <c r="AE79" s="46">
        <f>IF(Precipitaciones!AE14&lt;2.5,0,IF(Precipitaciones!AE14&gt;60,60,Precipitaciones!AE14))</f>
        <v>0</v>
      </c>
      <c r="AF79" s="46">
        <f>IF(Precipitaciones!AF14&lt;2.5,0,IF(Precipitaciones!AF14&gt;60,60,Precipitaciones!AF14))</f>
        <v>0</v>
      </c>
      <c r="AG79" s="46">
        <f>IF(Precipitaciones!AG14&lt;2.5,0,IF(Precipitaciones!AG14&gt;60,60,Precipitaciones!AG14))</f>
        <v>4.4000000000000004</v>
      </c>
      <c r="AH79" s="46">
        <f>IF(Precipitaciones!AH14&lt;2.5,0,IF(Precipitaciones!AH14&gt;60,60,Precipitaciones!AH14))</f>
        <v>0</v>
      </c>
      <c r="AI79" s="46">
        <f>IF(Precipitaciones!AI14&lt;2.5,0,IF(Precipitaciones!AI14&gt;60,60,Precipitaciones!AI14))</f>
        <v>18.5</v>
      </c>
      <c r="AJ79" s="46">
        <f>IF(Precipitaciones!AJ14&lt;2.5,0,IF(Precipitaciones!AJ14&gt;60,60,Precipitaciones!AJ14))</f>
        <v>0</v>
      </c>
      <c r="AK79" s="46">
        <f>IF(Precipitaciones!AK14&lt;2.5,0,IF(Precipitaciones!AK14&gt;60,60,Precipitaciones!AK14))</f>
        <v>0</v>
      </c>
      <c r="AL79" s="46">
        <f>IF(Precipitaciones!AL14&lt;2.5,0,IF(Precipitaciones!AL14&gt;60,60,Precipitaciones!AL14))</f>
        <v>0</v>
      </c>
      <c r="AM79" s="46">
        <f>IF(Precipitaciones!AM14&lt;2.5,0,IF(Precipitaciones!AM14&gt;60,60,Precipitaciones!AM14))</f>
        <v>0</v>
      </c>
      <c r="AN79" s="46">
        <f>IF(Precipitaciones!AN14&lt;2.5,0,IF(Precipitaciones!AN14&gt;60,60,Precipitaciones!AN14))</f>
        <v>3.1</v>
      </c>
      <c r="AO79" s="46">
        <f>IF(Precipitaciones!AO14&lt;2.5,0,IF(Precipitaciones!AO14&gt;60,60,Precipitaciones!AO14))</f>
        <v>0</v>
      </c>
      <c r="AP79" s="46">
        <f>IF(Precipitaciones!AP14&lt;2.5,0,IF(Precipitaciones!AP14&gt;60,60,Precipitaciones!AP14))</f>
        <v>0</v>
      </c>
      <c r="AQ79" s="46">
        <f>IF(Precipitaciones!AQ14&lt;2.5,0,IF(Precipitaciones!AQ14&gt;60,60,Precipitaciones!AQ14))</f>
        <v>10.5</v>
      </c>
      <c r="AR79" s="46">
        <f>IF(Precipitaciones!AR14&lt;2.5,0,IF(Precipitaciones!AR14&gt;60,60,Precipitaciones!AR14))</f>
        <v>25.9</v>
      </c>
      <c r="AS79" s="46">
        <f>IF(Precipitaciones!AS14&lt;2.5,0,IF(Precipitaciones!AS14&gt;60,60,Precipitaciones!AS14))</f>
        <v>10.7</v>
      </c>
      <c r="AT79" s="46">
        <f>IF(Precipitaciones!AT14&lt;2.5,0,IF(Precipitaciones!AT14&gt;60,60,Precipitaciones!AT14))</f>
        <v>0</v>
      </c>
      <c r="AU79" s="46">
        <f>IF(Precipitaciones!AU14&lt;2.5,0,IF(Precipitaciones!AU14&gt;60,60,Precipitaciones!AU14))</f>
        <v>0</v>
      </c>
      <c r="AV79" s="46">
        <f>IF(Precipitaciones!AV14&lt;2.5,0,IF(Precipitaciones!AV14&gt;60,60,Precipitaciones!AV14))</f>
        <v>3.1</v>
      </c>
      <c r="AW79" s="46">
        <f>IF(Precipitaciones!AW14&lt;2.5,0,IF(Precipitaciones!AW14&gt;60,60,Precipitaciones!AW14))</f>
        <v>0</v>
      </c>
      <c r="AX79" s="46">
        <f>IF(Precipitaciones!AX14&lt;2.5,0,IF(Precipitaciones!AX14&gt;60,60,Precipitaciones!AX14))</f>
        <v>4.3</v>
      </c>
      <c r="AY79" s="46">
        <f>IF(Precipitaciones!AY14&lt;2.5,0,IF(Precipitaciones!AY14&gt;60,60,Precipitaciones!AY14))</f>
        <v>0</v>
      </c>
      <c r="AZ79" s="46">
        <f>IF(Precipitaciones!AZ14&lt;2.5,0,IF(Precipitaciones!AZ14&gt;60,60,Precipitaciones!AZ14))</f>
        <v>0</v>
      </c>
    </row>
    <row r="80" spans="1:52" ht="15">
      <c r="A80" s="21">
        <v>40922</v>
      </c>
      <c r="B80">
        <v>139</v>
      </c>
      <c r="C80">
        <v>74</v>
      </c>
      <c r="D80" s="21">
        <v>40922</v>
      </c>
      <c r="E80" s="46">
        <f>IF(Precipitaciones!E15&lt;2.5,0,IF(Precipitaciones!E15&gt;60,60,Precipitaciones!E15))</f>
        <v>5.5</v>
      </c>
      <c r="F80" s="46">
        <f>IF(Precipitaciones!F15&lt;2.5,0,IF(Precipitaciones!F15&gt;60,60,Precipitaciones!F15))</f>
        <v>0</v>
      </c>
      <c r="G80" s="46">
        <f>IF(Precipitaciones!G15&lt;2.5,0,IF(Precipitaciones!G15&gt;60,60,Precipitaciones!G15))</f>
        <v>0</v>
      </c>
      <c r="H80" s="46">
        <f>IF(Precipitaciones!H15&lt;2.5,0,IF(Precipitaciones!H15&gt;60,60,Precipitaciones!H15))</f>
        <v>3.1</v>
      </c>
      <c r="I80" s="46">
        <f>IF(Precipitaciones!I15&lt;2.5,0,IF(Precipitaciones!I15&gt;60,60,Precipitaciones!I15))</f>
        <v>0</v>
      </c>
      <c r="J80" s="46">
        <f>IF(Precipitaciones!J15&lt;2.5,0,IF(Precipitaciones!J15&gt;60,60,Precipitaciones!J15))</f>
        <v>0</v>
      </c>
      <c r="K80" s="46">
        <f>IF(Precipitaciones!K15&lt;2.5,0,IF(Precipitaciones!K15&gt;60,60,Precipitaciones!K15))</f>
        <v>4.5</v>
      </c>
      <c r="L80" s="46">
        <f>IF(Precipitaciones!L15&lt;2.5,0,IF(Precipitaciones!L15&gt;60,60,Precipitaciones!L15))</f>
        <v>4.8</v>
      </c>
      <c r="M80" s="46">
        <f>IF(Precipitaciones!M15&lt;2.5,0,IF(Precipitaciones!M15&gt;60,60,Precipitaciones!M15))</f>
        <v>4.5</v>
      </c>
      <c r="N80" s="46">
        <f>IF(Precipitaciones!N15&lt;2.5,0,IF(Precipitaciones!N15&gt;60,60,Precipitaciones!N15))</f>
        <v>16</v>
      </c>
      <c r="O80" s="46">
        <f>IF(Precipitaciones!O15&lt;2.5,0,IF(Precipitaciones!O15&gt;60,60,Precipitaciones!O15))</f>
        <v>17.100000000000001</v>
      </c>
      <c r="P80" s="46">
        <f>IF(Precipitaciones!P15&lt;2.5,0,IF(Precipitaciones!P15&gt;60,60,Precipitaciones!P15))</f>
        <v>3.5</v>
      </c>
      <c r="Q80" s="46">
        <f>IF(Precipitaciones!Q15&lt;2.5,0,IF(Precipitaciones!Q15&gt;60,60,Precipitaciones!Q15))</f>
        <v>0</v>
      </c>
      <c r="R80" s="46">
        <f>IF(Precipitaciones!R15&lt;2.5,0,IF(Precipitaciones!R15&gt;60,60,Precipitaciones!R15))</f>
        <v>6.1</v>
      </c>
      <c r="S80" s="46">
        <f>IF(Precipitaciones!S15&lt;2.5,0,IF(Precipitaciones!S15&gt;60,60,Precipitaciones!S15))</f>
        <v>17.399999999999999</v>
      </c>
      <c r="T80" s="46">
        <f>IF(Precipitaciones!T15&lt;2.5,0,IF(Precipitaciones!T15&gt;60,60,Precipitaciones!T15))</f>
        <v>0</v>
      </c>
      <c r="U80" s="46">
        <f>IF(Precipitaciones!U15&lt;2.5,0,IF(Precipitaciones!U15&gt;60,60,Precipitaciones!U15))</f>
        <v>23.061825508999998</v>
      </c>
      <c r="V80" s="46">
        <f>IF(Precipitaciones!V15&lt;2.5,0,IF(Precipitaciones!V15&gt;60,60,Precipitaciones!V15))</f>
        <v>3.8</v>
      </c>
      <c r="W80" s="46">
        <f>IF(Precipitaciones!W15&lt;2.5,0,IF(Precipitaciones!W15&gt;60,60,Precipitaciones!W15))</f>
        <v>0</v>
      </c>
      <c r="X80" s="46">
        <f>IF(Precipitaciones!X15&lt;2.5,0,IF(Precipitaciones!X15&gt;60,60,Precipitaciones!X15))</f>
        <v>0</v>
      </c>
      <c r="Y80" s="46">
        <f>IF(Precipitaciones!Y15&lt;2.5,0,IF(Precipitaciones!Y15&gt;60,60,Precipitaciones!Y15))</f>
        <v>5.45</v>
      </c>
      <c r="Z80" s="46">
        <f>IF(Precipitaciones!Z15&lt;2.5,0,IF(Precipitaciones!Z15&gt;60,60,Precipitaciones!Z15))</f>
        <v>0</v>
      </c>
      <c r="AA80" s="46">
        <f>IF(Precipitaciones!AA15&lt;2.5,0,IF(Precipitaciones!AA15&gt;60,60,Precipitaciones!AA15))</f>
        <v>0</v>
      </c>
      <c r="AB80" s="46">
        <f>IF(Precipitaciones!AB15&lt;2.5,0,IF(Precipitaciones!AB15&gt;60,60,Precipitaciones!AB15))</f>
        <v>8.8000000000000007</v>
      </c>
      <c r="AC80" s="46">
        <f>IF(Precipitaciones!AC15&lt;2.5,0,IF(Precipitaciones!AC15&gt;60,60,Precipitaciones!AC15))</f>
        <v>0</v>
      </c>
      <c r="AD80" s="46">
        <f>IF(Precipitaciones!AD15&lt;2.5,0,IF(Precipitaciones!AD15&gt;60,60,Precipitaciones!AD15))</f>
        <v>7.8</v>
      </c>
      <c r="AE80" s="46">
        <f>IF(Precipitaciones!AE15&lt;2.5,0,IF(Precipitaciones!AE15&gt;60,60,Precipitaciones!AE15))</f>
        <v>0</v>
      </c>
      <c r="AF80" s="46">
        <f>IF(Precipitaciones!AF15&lt;2.5,0,IF(Precipitaciones!AF15&gt;60,60,Precipitaciones!AF15))</f>
        <v>12.7</v>
      </c>
      <c r="AG80" s="46">
        <f>IF(Precipitaciones!AG15&lt;2.5,0,IF(Precipitaciones!AG15&gt;60,60,Precipitaciones!AG15))</f>
        <v>15.2</v>
      </c>
      <c r="AH80" s="46">
        <f>IF(Precipitaciones!AH15&lt;2.5,0,IF(Precipitaciones!AH15&gt;60,60,Precipitaciones!AH15))</f>
        <v>0</v>
      </c>
      <c r="AI80" s="46">
        <f>IF(Precipitaciones!AI15&lt;2.5,0,IF(Precipitaciones!AI15&gt;60,60,Precipitaciones!AI15))</f>
        <v>0</v>
      </c>
      <c r="AJ80" s="46">
        <f>IF(Precipitaciones!AJ15&lt;2.5,0,IF(Precipitaciones!AJ15&gt;60,60,Precipitaciones!AJ15))</f>
        <v>8</v>
      </c>
      <c r="AK80" s="46">
        <f>IF(Precipitaciones!AK15&lt;2.5,0,IF(Precipitaciones!AK15&gt;60,60,Precipitaciones!AK15))</f>
        <v>5.4</v>
      </c>
      <c r="AL80" s="46">
        <f>IF(Precipitaciones!AL15&lt;2.5,0,IF(Precipitaciones!AL15&gt;60,60,Precipitaciones!AL15))</f>
        <v>0</v>
      </c>
      <c r="AM80" s="46">
        <f>IF(Precipitaciones!AM15&lt;2.5,0,IF(Precipitaciones!AM15&gt;60,60,Precipitaciones!AM15))</f>
        <v>4</v>
      </c>
      <c r="AN80" s="46">
        <f>IF(Precipitaciones!AN15&lt;2.5,0,IF(Precipitaciones!AN15&gt;60,60,Precipitaciones!AN15))</f>
        <v>9.4</v>
      </c>
      <c r="AO80" s="46">
        <f>IF(Precipitaciones!AO15&lt;2.5,0,IF(Precipitaciones!AO15&gt;60,60,Precipitaciones!AO15))</f>
        <v>18.5</v>
      </c>
      <c r="AP80" s="46">
        <f>IF(Precipitaciones!AP15&lt;2.5,0,IF(Precipitaciones!AP15&gt;60,60,Precipitaciones!AP15))</f>
        <v>4.4000000000000004</v>
      </c>
      <c r="AQ80" s="46">
        <f>IF(Precipitaciones!AQ15&lt;2.5,0,IF(Precipitaciones!AQ15&gt;60,60,Precipitaciones!AQ15))</f>
        <v>0</v>
      </c>
      <c r="AR80" s="46">
        <f>IF(Precipitaciones!AR15&lt;2.5,0,IF(Precipitaciones!AR15&gt;60,60,Precipitaciones!AR15))</f>
        <v>19</v>
      </c>
      <c r="AS80" s="46">
        <f>IF(Precipitaciones!AS15&lt;2.5,0,IF(Precipitaciones!AS15&gt;60,60,Precipitaciones!AS15))</f>
        <v>0</v>
      </c>
      <c r="AT80" s="46">
        <f>IF(Precipitaciones!AT15&lt;2.5,0,IF(Precipitaciones!AT15&gt;60,60,Precipitaciones!AT15))</f>
        <v>4.4000000000000004</v>
      </c>
      <c r="AU80" s="46">
        <f>IF(Precipitaciones!AU15&lt;2.5,0,IF(Precipitaciones!AU15&gt;60,60,Precipitaciones!AU15))</f>
        <v>19.3</v>
      </c>
      <c r="AV80" s="46">
        <f>IF(Precipitaciones!AV15&lt;2.5,0,IF(Precipitaciones!AV15&gt;60,60,Precipitaciones!AV15))</f>
        <v>0</v>
      </c>
      <c r="AW80" s="46">
        <f>IF(Precipitaciones!AW15&lt;2.5,0,IF(Precipitaciones!AW15&gt;60,60,Precipitaciones!AW15))</f>
        <v>5.3</v>
      </c>
      <c r="AX80" s="46">
        <f>IF(Precipitaciones!AX15&lt;2.5,0,IF(Precipitaciones!AX15&gt;60,60,Precipitaciones!AX15))</f>
        <v>22</v>
      </c>
      <c r="AY80" s="46">
        <f>IF(Precipitaciones!AY15&lt;2.5,0,IF(Precipitaciones!AY15&gt;60,60,Precipitaciones!AY15))</f>
        <v>0</v>
      </c>
      <c r="AZ80" s="46">
        <f>IF(Precipitaciones!AZ15&lt;2.5,0,IF(Precipitaciones!AZ15&gt;60,60,Precipitaciones!AZ15))</f>
        <v>0</v>
      </c>
    </row>
    <row r="81" spans="1:52" ht="15">
      <c r="A81" s="21">
        <v>40923</v>
      </c>
      <c r="B81">
        <v>138</v>
      </c>
      <c r="C81">
        <v>75</v>
      </c>
      <c r="D81" s="21">
        <v>40923</v>
      </c>
      <c r="E81" s="46">
        <f>IF(Precipitaciones!E16&lt;2.5,0,IF(Precipitaciones!E16&gt;60,60,Precipitaciones!E16))</f>
        <v>6</v>
      </c>
      <c r="F81" s="46">
        <f>IF(Precipitaciones!F16&lt;2.5,0,IF(Precipitaciones!F16&gt;60,60,Precipitaciones!F16))</f>
        <v>0</v>
      </c>
      <c r="G81" s="46">
        <f>IF(Precipitaciones!G16&lt;2.5,0,IF(Precipitaciones!G16&gt;60,60,Precipitaciones!G16))</f>
        <v>0</v>
      </c>
      <c r="H81" s="46">
        <f>IF(Precipitaciones!H16&lt;2.5,0,IF(Precipitaciones!H16&gt;60,60,Precipitaciones!H16))</f>
        <v>0</v>
      </c>
      <c r="I81" s="46">
        <f>IF(Precipitaciones!I16&lt;2.5,0,IF(Precipitaciones!I16&gt;60,60,Precipitaciones!I16))</f>
        <v>6.8</v>
      </c>
      <c r="J81" s="46">
        <f>IF(Precipitaciones!J16&lt;2.5,0,IF(Precipitaciones!J16&gt;60,60,Precipitaciones!J16))</f>
        <v>0</v>
      </c>
      <c r="K81" s="46">
        <f>IF(Precipitaciones!K16&lt;2.5,0,IF(Precipitaciones!K16&gt;60,60,Precipitaciones!K16))</f>
        <v>0</v>
      </c>
      <c r="L81" s="46">
        <f>IF(Precipitaciones!L16&lt;2.5,0,IF(Precipitaciones!L16&gt;60,60,Precipitaciones!L16))</f>
        <v>0</v>
      </c>
      <c r="M81" s="46">
        <f>IF(Precipitaciones!M16&lt;2.5,0,IF(Precipitaciones!M16&gt;60,60,Precipitaciones!M16))</f>
        <v>12.5</v>
      </c>
      <c r="N81" s="46">
        <f>IF(Precipitaciones!N16&lt;2.5,0,IF(Precipitaciones!N16&gt;60,60,Precipitaciones!N16))</f>
        <v>6.8</v>
      </c>
      <c r="O81" s="46">
        <f>IF(Precipitaciones!O16&lt;2.5,0,IF(Precipitaciones!O16&gt;60,60,Precipitaciones!O16))</f>
        <v>0</v>
      </c>
      <c r="P81" s="46">
        <f>IF(Precipitaciones!P16&lt;2.5,0,IF(Precipitaciones!P16&gt;60,60,Precipitaciones!P16))</f>
        <v>3.9</v>
      </c>
      <c r="Q81" s="46">
        <f>IF(Precipitaciones!Q16&lt;2.5,0,IF(Precipitaciones!Q16&gt;60,60,Precipitaciones!Q16))</f>
        <v>0</v>
      </c>
      <c r="R81" s="46">
        <f>IF(Precipitaciones!R16&lt;2.5,0,IF(Precipitaciones!R16&gt;60,60,Precipitaciones!R16))</f>
        <v>12</v>
      </c>
      <c r="S81" s="46">
        <f>IF(Precipitaciones!S16&lt;2.5,0,IF(Precipitaciones!S16&gt;60,60,Precipitaciones!S16))</f>
        <v>18.7</v>
      </c>
      <c r="T81" s="46">
        <f>IF(Precipitaciones!T16&lt;2.5,0,IF(Precipitaciones!T16&gt;60,60,Precipitaciones!T16))</f>
        <v>0</v>
      </c>
      <c r="U81" s="46">
        <f>IF(Precipitaciones!U16&lt;2.5,0,IF(Precipitaciones!U16&gt;60,60,Precipitaciones!U16))</f>
        <v>14.630818165399999</v>
      </c>
      <c r="V81" s="46">
        <f>IF(Precipitaciones!V16&lt;2.5,0,IF(Precipitaciones!V16&gt;60,60,Precipitaciones!V16))</f>
        <v>10.5</v>
      </c>
      <c r="W81" s="46">
        <f>IF(Precipitaciones!W16&lt;2.5,0,IF(Precipitaciones!W16&gt;60,60,Precipitaciones!W16))</f>
        <v>4</v>
      </c>
      <c r="X81" s="46">
        <f>IF(Precipitaciones!X16&lt;2.5,0,IF(Precipitaciones!X16&gt;60,60,Precipitaciones!X16))</f>
        <v>7</v>
      </c>
      <c r="Y81" s="46">
        <f>IF(Precipitaciones!Y16&lt;2.5,0,IF(Precipitaciones!Y16&gt;60,60,Precipitaciones!Y16))</f>
        <v>4.4499999999999993</v>
      </c>
      <c r="Z81" s="46">
        <f>IF(Precipitaciones!Z16&lt;2.5,0,IF(Precipitaciones!Z16&gt;60,60,Precipitaciones!Z16))</f>
        <v>3.3159105106000002</v>
      </c>
      <c r="AA81" s="46">
        <f>IF(Precipitaciones!AA16&lt;2.5,0,IF(Precipitaciones!AA16&gt;60,60,Precipitaciones!AA16))</f>
        <v>13</v>
      </c>
      <c r="AB81" s="46">
        <f>IF(Precipitaciones!AB16&lt;2.5,0,IF(Precipitaciones!AB16&gt;60,60,Precipitaciones!AB16))</f>
        <v>4.0999999999999996</v>
      </c>
      <c r="AC81" s="46">
        <f>IF(Precipitaciones!AC16&lt;2.5,0,IF(Precipitaciones!AC16&gt;60,60,Precipitaciones!AC16))</f>
        <v>0</v>
      </c>
      <c r="AD81" s="46">
        <f>IF(Precipitaciones!AD16&lt;2.5,0,IF(Precipitaciones!AD16&gt;60,60,Precipitaciones!AD16))</f>
        <v>0</v>
      </c>
      <c r="AE81" s="46">
        <f>IF(Precipitaciones!AE16&lt;2.5,0,IF(Precipitaciones!AE16&gt;60,60,Precipitaciones!AE16))</f>
        <v>0</v>
      </c>
      <c r="AF81" s="46">
        <f>IF(Precipitaciones!AF16&lt;2.5,0,IF(Precipitaciones!AF16&gt;60,60,Precipitaciones!AF16))</f>
        <v>3.8</v>
      </c>
      <c r="AG81" s="46">
        <f>IF(Precipitaciones!AG16&lt;2.5,0,IF(Precipitaciones!AG16&gt;60,60,Precipitaciones!AG16))</f>
        <v>7.2</v>
      </c>
      <c r="AH81" s="46">
        <f>IF(Precipitaciones!AH16&lt;2.5,0,IF(Precipitaciones!AH16&gt;60,60,Precipitaciones!AH16))</f>
        <v>0</v>
      </c>
      <c r="AI81" s="46">
        <f>IF(Precipitaciones!AI16&lt;2.5,0,IF(Precipitaciones!AI16&gt;60,60,Precipitaciones!AI16))</f>
        <v>0</v>
      </c>
      <c r="AJ81" s="46">
        <f>IF(Precipitaciones!AJ16&lt;2.5,0,IF(Precipitaciones!AJ16&gt;60,60,Precipitaciones!AJ16))</f>
        <v>7.5</v>
      </c>
      <c r="AK81" s="46">
        <f>IF(Precipitaciones!AK16&lt;2.5,0,IF(Precipitaciones!AK16&gt;60,60,Precipitaciones!AK16))</f>
        <v>3.6</v>
      </c>
      <c r="AL81" s="46">
        <f>IF(Precipitaciones!AL16&lt;2.5,0,IF(Precipitaciones!AL16&gt;60,60,Precipitaciones!AL16))</f>
        <v>0</v>
      </c>
      <c r="AM81" s="46">
        <f>IF(Precipitaciones!AM16&lt;2.5,0,IF(Precipitaciones!AM16&gt;60,60,Precipitaciones!AM16))</f>
        <v>0</v>
      </c>
      <c r="AN81" s="46">
        <f>IF(Precipitaciones!AN16&lt;2.5,0,IF(Precipitaciones!AN16&gt;60,60,Precipitaciones!AN16))</f>
        <v>3.4</v>
      </c>
      <c r="AO81" s="46">
        <f>IF(Precipitaciones!AO16&lt;2.5,0,IF(Precipitaciones!AO16&gt;60,60,Precipitaciones!AO16))</f>
        <v>10.6</v>
      </c>
      <c r="AP81" s="46">
        <f>IF(Precipitaciones!AP16&lt;2.5,0,IF(Precipitaciones!AP16&gt;60,60,Precipitaciones!AP16))</f>
        <v>17.7</v>
      </c>
      <c r="AQ81" s="46">
        <f>IF(Precipitaciones!AQ16&lt;2.5,0,IF(Precipitaciones!AQ16&gt;60,60,Precipitaciones!AQ16))</f>
        <v>11.6</v>
      </c>
      <c r="AR81" s="46">
        <f>IF(Precipitaciones!AR16&lt;2.5,0,IF(Precipitaciones!AR16&gt;60,60,Precipitaciones!AR16))</f>
        <v>3.8</v>
      </c>
      <c r="AS81" s="46">
        <f>IF(Precipitaciones!AS16&lt;2.5,0,IF(Precipitaciones!AS16&gt;60,60,Precipitaciones!AS16))</f>
        <v>0</v>
      </c>
      <c r="AT81" s="46">
        <f>IF(Precipitaciones!AT16&lt;2.5,0,IF(Precipitaciones!AT16&gt;60,60,Precipitaciones!AT16))</f>
        <v>14.5</v>
      </c>
      <c r="AU81" s="46">
        <f>IF(Precipitaciones!AU16&lt;2.5,0,IF(Precipitaciones!AU16&gt;60,60,Precipitaciones!AU16))</f>
        <v>0</v>
      </c>
      <c r="AV81" s="46">
        <f>IF(Precipitaciones!AV16&lt;2.5,0,IF(Precipitaciones!AV16&gt;60,60,Precipitaciones!AV16))</f>
        <v>6</v>
      </c>
      <c r="AW81" s="46">
        <f>IF(Precipitaciones!AW16&lt;2.5,0,IF(Precipitaciones!AW16&gt;60,60,Precipitaciones!AW16))</f>
        <v>0</v>
      </c>
      <c r="AX81" s="46">
        <f>IF(Precipitaciones!AX16&lt;2.5,0,IF(Precipitaciones!AX16&gt;60,60,Precipitaciones!AX16))</f>
        <v>3.6</v>
      </c>
      <c r="AY81" s="46">
        <f>IF(Precipitaciones!AY16&lt;2.5,0,IF(Precipitaciones!AY16&gt;60,60,Precipitaciones!AY16))</f>
        <v>0</v>
      </c>
      <c r="AZ81" s="46">
        <f>IF(Precipitaciones!AZ16&lt;2.5,0,IF(Precipitaciones!AZ16&gt;60,60,Precipitaciones!AZ16))</f>
        <v>0</v>
      </c>
    </row>
    <row r="82" spans="1:52" ht="15">
      <c r="A82" s="21">
        <v>40924</v>
      </c>
      <c r="B82">
        <v>137</v>
      </c>
      <c r="C82">
        <v>76</v>
      </c>
      <c r="D82" s="21">
        <v>40924</v>
      </c>
      <c r="E82" s="46">
        <f>IF(Precipitaciones!E17&lt;2.5,0,IF(Precipitaciones!E17&gt;60,60,Precipitaciones!E17))</f>
        <v>0</v>
      </c>
      <c r="F82" s="46">
        <f>IF(Precipitaciones!F17&lt;2.5,0,IF(Precipitaciones!F17&gt;60,60,Precipitaciones!F17))</f>
        <v>0</v>
      </c>
      <c r="G82" s="46">
        <f>IF(Precipitaciones!G17&lt;2.5,0,IF(Precipitaciones!G17&gt;60,60,Precipitaciones!G17))</f>
        <v>0</v>
      </c>
      <c r="H82" s="46">
        <f>IF(Precipitaciones!H17&lt;2.5,0,IF(Precipitaciones!H17&gt;60,60,Precipitaciones!H17))</f>
        <v>18.5</v>
      </c>
      <c r="I82" s="46">
        <f>IF(Precipitaciones!I17&lt;2.5,0,IF(Precipitaciones!I17&gt;60,60,Precipitaciones!I17))</f>
        <v>7</v>
      </c>
      <c r="J82" s="46">
        <f>IF(Precipitaciones!J17&lt;2.5,0,IF(Precipitaciones!J17&gt;60,60,Precipitaciones!J17))</f>
        <v>0</v>
      </c>
      <c r="K82" s="46">
        <f>IF(Precipitaciones!K17&lt;2.5,0,IF(Precipitaciones!K17&gt;60,60,Precipitaciones!K17))</f>
        <v>0</v>
      </c>
      <c r="L82" s="46">
        <f>IF(Precipitaciones!L17&lt;2.5,0,IF(Precipitaciones!L17&gt;60,60,Precipitaciones!L17))</f>
        <v>0</v>
      </c>
      <c r="M82" s="46">
        <f>IF(Precipitaciones!M17&lt;2.5,0,IF(Precipitaciones!M17&gt;60,60,Precipitaciones!M17))</f>
        <v>14.1</v>
      </c>
      <c r="N82" s="46">
        <f>IF(Precipitaciones!N17&lt;2.5,0,IF(Precipitaciones!N17&gt;60,60,Precipitaciones!N17))</f>
        <v>13.3</v>
      </c>
      <c r="O82" s="46">
        <f>IF(Precipitaciones!O17&lt;2.5,0,IF(Precipitaciones!O17&gt;60,60,Precipitaciones!O17))</f>
        <v>0</v>
      </c>
      <c r="P82" s="46">
        <f>IF(Precipitaciones!P17&lt;2.5,0,IF(Precipitaciones!P17&gt;60,60,Precipitaciones!P17))</f>
        <v>0</v>
      </c>
      <c r="Q82" s="46">
        <f>IF(Precipitaciones!Q17&lt;2.5,0,IF(Precipitaciones!Q17&gt;60,60,Precipitaciones!Q17))</f>
        <v>0</v>
      </c>
      <c r="R82" s="46">
        <f>IF(Precipitaciones!R17&lt;2.5,0,IF(Precipitaciones!R17&gt;60,60,Precipitaciones!R17))</f>
        <v>9.6999999999999993</v>
      </c>
      <c r="S82" s="46">
        <f>IF(Precipitaciones!S17&lt;2.5,0,IF(Precipitaciones!S17&gt;60,60,Precipitaciones!S17))</f>
        <v>0</v>
      </c>
      <c r="T82" s="46">
        <f>IF(Precipitaciones!T17&lt;2.5,0,IF(Precipitaciones!T17&gt;60,60,Precipitaciones!T17))</f>
        <v>4.7801394731000002</v>
      </c>
      <c r="U82" s="46">
        <f>IF(Precipitaciones!U17&lt;2.5,0,IF(Precipitaciones!U17&gt;60,60,Precipitaciones!U17))</f>
        <v>6.2974195392999999</v>
      </c>
      <c r="V82" s="46">
        <f>IF(Precipitaciones!V17&lt;2.5,0,IF(Precipitaciones!V17&gt;60,60,Precipitaciones!V17))</f>
        <v>6.6</v>
      </c>
      <c r="W82" s="46">
        <f>IF(Precipitaciones!W17&lt;2.5,0,IF(Precipitaciones!W17&gt;60,60,Precipitaciones!W17))</f>
        <v>4.0999999999999996</v>
      </c>
      <c r="X82" s="46">
        <f>IF(Precipitaciones!X17&lt;2.5,0,IF(Precipitaciones!X17&gt;60,60,Precipitaciones!X17))</f>
        <v>8.5</v>
      </c>
      <c r="Y82" s="46">
        <f>IF(Precipitaciones!Y17&lt;2.5,0,IF(Precipitaciones!Y17&gt;60,60,Precipitaciones!Y17))</f>
        <v>10.8</v>
      </c>
      <c r="Z82" s="46">
        <f>IF(Precipitaciones!Z17&lt;2.5,0,IF(Precipitaciones!Z17&gt;60,60,Precipitaciones!Z17))</f>
        <v>6.7944700628999994</v>
      </c>
      <c r="AA82" s="46">
        <f>IF(Precipitaciones!AA17&lt;2.5,0,IF(Precipitaciones!AA17&gt;60,60,Precipitaciones!AA17))</f>
        <v>0</v>
      </c>
      <c r="AB82" s="46">
        <f>IF(Precipitaciones!AB17&lt;2.5,0,IF(Precipitaciones!AB17&gt;60,60,Precipitaciones!AB17))</f>
        <v>5</v>
      </c>
      <c r="AC82" s="46">
        <f>IF(Precipitaciones!AC17&lt;2.5,0,IF(Precipitaciones!AC17&gt;60,60,Precipitaciones!AC17))</f>
        <v>0</v>
      </c>
      <c r="AD82" s="46">
        <f>IF(Precipitaciones!AD17&lt;2.5,0,IF(Precipitaciones!AD17&gt;60,60,Precipitaciones!AD17))</f>
        <v>0</v>
      </c>
      <c r="AE82" s="46">
        <f>IF(Precipitaciones!AE17&lt;2.5,0,IF(Precipitaciones!AE17&gt;60,60,Precipitaciones!AE17))</f>
        <v>0</v>
      </c>
      <c r="AF82" s="46">
        <f>IF(Precipitaciones!AF17&lt;2.5,0,IF(Precipitaciones!AF17&gt;60,60,Precipitaciones!AF17))</f>
        <v>2.8</v>
      </c>
      <c r="AG82" s="46">
        <f>IF(Precipitaciones!AG17&lt;2.5,0,IF(Precipitaciones!AG17&gt;60,60,Precipitaciones!AG17))</f>
        <v>6</v>
      </c>
      <c r="AH82" s="46">
        <f>IF(Precipitaciones!AH17&lt;2.5,0,IF(Precipitaciones!AH17&gt;60,60,Precipitaciones!AH17))</f>
        <v>0</v>
      </c>
      <c r="AI82" s="46">
        <f>IF(Precipitaciones!AI17&lt;2.5,0,IF(Precipitaciones!AI17&gt;60,60,Precipitaciones!AI17))</f>
        <v>11.9</v>
      </c>
      <c r="AJ82" s="46">
        <f>IF(Precipitaciones!AJ17&lt;2.5,0,IF(Precipitaciones!AJ17&gt;60,60,Precipitaciones!AJ17))</f>
        <v>0</v>
      </c>
      <c r="AK82" s="46">
        <f>IF(Precipitaciones!AK17&lt;2.5,0,IF(Precipitaciones!AK17&gt;60,60,Precipitaciones!AK17))</f>
        <v>9.5</v>
      </c>
      <c r="AL82" s="46">
        <f>IF(Precipitaciones!AL17&lt;2.5,0,IF(Precipitaciones!AL17&gt;60,60,Precipitaciones!AL17))</f>
        <v>0</v>
      </c>
      <c r="AM82" s="46">
        <f>IF(Precipitaciones!AM17&lt;2.5,0,IF(Precipitaciones!AM17&gt;60,60,Precipitaciones!AM17))</f>
        <v>0</v>
      </c>
      <c r="AN82" s="46">
        <f>IF(Precipitaciones!AN17&lt;2.5,0,IF(Precipitaciones!AN17&gt;60,60,Precipitaciones!AN17))</f>
        <v>8.6999999999999993</v>
      </c>
      <c r="AO82" s="46">
        <f>IF(Precipitaciones!AO17&lt;2.5,0,IF(Precipitaciones!AO17&gt;60,60,Precipitaciones!AO17))</f>
        <v>6</v>
      </c>
      <c r="AP82" s="46">
        <f>IF(Precipitaciones!AP17&lt;2.5,0,IF(Precipitaciones!AP17&gt;60,60,Precipitaciones!AP17))</f>
        <v>10</v>
      </c>
      <c r="AQ82" s="46">
        <f>IF(Precipitaciones!AQ17&lt;2.5,0,IF(Precipitaciones!AQ17&gt;60,60,Precipitaciones!AQ17))</f>
        <v>12.9</v>
      </c>
      <c r="AR82" s="46">
        <f>IF(Precipitaciones!AR17&lt;2.5,0,IF(Precipitaciones!AR17&gt;60,60,Precipitaciones!AR17))</f>
        <v>13</v>
      </c>
      <c r="AS82" s="46">
        <f>IF(Precipitaciones!AS17&lt;2.5,0,IF(Precipitaciones!AS17&gt;60,60,Precipitaciones!AS17))</f>
        <v>0</v>
      </c>
      <c r="AT82" s="46">
        <f>IF(Precipitaciones!AT17&lt;2.5,0,IF(Precipitaciones!AT17&gt;60,60,Precipitaciones!AT17))</f>
        <v>5.5</v>
      </c>
      <c r="AU82" s="46">
        <f>IF(Precipitaciones!AU17&lt;2.5,0,IF(Precipitaciones!AU17&gt;60,60,Precipitaciones!AU17))</f>
        <v>4.2</v>
      </c>
      <c r="AV82" s="46">
        <f>IF(Precipitaciones!AV17&lt;2.5,0,IF(Precipitaciones!AV17&gt;60,60,Precipitaciones!AV17))</f>
        <v>2.7</v>
      </c>
      <c r="AW82" s="46">
        <f>IF(Precipitaciones!AW17&lt;2.5,0,IF(Precipitaciones!AW17&gt;60,60,Precipitaciones!AW17))</f>
        <v>0</v>
      </c>
      <c r="AX82" s="46">
        <f>IF(Precipitaciones!AX17&lt;2.5,0,IF(Precipitaciones!AX17&gt;60,60,Precipitaciones!AX17))</f>
        <v>10.199999999999999</v>
      </c>
      <c r="AY82" s="46">
        <f>IF(Precipitaciones!AY17&lt;2.5,0,IF(Precipitaciones!AY17&gt;60,60,Precipitaciones!AY17))</f>
        <v>0</v>
      </c>
      <c r="AZ82" s="46">
        <f>IF(Precipitaciones!AZ17&lt;2.5,0,IF(Precipitaciones!AZ17&gt;60,60,Precipitaciones!AZ17))</f>
        <v>0</v>
      </c>
    </row>
    <row r="83" spans="1:52" ht="15">
      <c r="A83" s="21">
        <v>40925</v>
      </c>
      <c r="B83">
        <v>136</v>
      </c>
      <c r="C83">
        <v>77</v>
      </c>
      <c r="D83" s="21">
        <v>40925</v>
      </c>
      <c r="E83" s="46">
        <f>IF(Precipitaciones!E18&lt;2.5,0,IF(Precipitaciones!E18&gt;60,60,Precipitaciones!E18))</f>
        <v>5.5</v>
      </c>
      <c r="F83" s="46">
        <f>IF(Precipitaciones!F18&lt;2.5,0,IF(Precipitaciones!F18&gt;60,60,Precipitaciones!F18))</f>
        <v>4</v>
      </c>
      <c r="G83" s="46">
        <f>IF(Precipitaciones!G18&lt;2.5,0,IF(Precipitaciones!G18&gt;60,60,Precipitaciones!G18))</f>
        <v>0</v>
      </c>
      <c r="H83" s="46">
        <f>IF(Precipitaciones!H18&lt;2.5,0,IF(Precipitaciones!H18&gt;60,60,Precipitaciones!H18))</f>
        <v>0</v>
      </c>
      <c r="I83" s="46">
        <f>IF(Precipitaciones!I18&lt;2.5,0,IF(Precipitaciones!I18&gt;60,60,Precipitaciones!I18))</f>
        <v>0</v>
      </c>
      <c r="J83" s="46">
        <f>IF(Precipitaciones!J18&lt;2.5,0,IF(Precipitaciones!J18&gt;60,60,Precipitaciones!J18))</f>
        <v>0</v>
      </c>
      <c r="K83" s="46">
        <f>IF(Precipitaciones!K18&lt;2.5,0,IF(Precipitaciones!K18&gt;60,60,Precipitaciones!K18))</f>
        <v>0</v>
      </c>
      <c r="L83" s="46">
        <f>IF(Precipitaciones!L18&lt;2.5,0,IF(Precipitaciones!L18&gt;60,60,Precipitaciones!L18))</f>
        <v>17</v>
      </c>
      <c r="M83" s="46">
        <f>IF(Precipitaciones!M18&lt;2.5,0,IF(Precipitaciones!M18&gt;60,60,Precipitaciones!M18))</f>
        <v>0</v>
      </c>
      <c r="N83" s="46">
        <f>IF(Precipitaciones!N18&lt;2.5,0,IF(Precipitaciones!N18&gt;60,60,Precipitaciones!N18))</f>
        <v>3.2</v>
      </c>
      <c r="O83" s="46">
        <f>IF(Precipitaciones!O18&lt;2.5,0,IF(Precipitaciones!O18&gt;60,60,Precipitaciones!O18))</f>
        <v>8.4</v>
      </c>
      <c r="P83" s="46">
        <f>IF(Precipitaciones!P18&lt;2.5,0,IF(Precipitaciones!P18&gt;60,60,Precipitaciones!P18))</f>
        <v>2.7</v>
      </c>
      <c r="Q83" s="46">
        <f>IF(Precipitaciones!Q18&lt;2.5,0,IF(Precipitaciones!Q18&gt;60,60,Precipitaciones!Q18))</f>
        <v>0</v>
      </c>
      <c r="R83" s="46">
        <f>IF(Precipitaciones!R18&lt;2.5,0,IF(Precipitaciones!R18&gt;60,60,Precipitaciones!R18))</f>
        <v>6.1</v>
      </c>
      <c r="S83" s="46">
        <f>IF(Precipitaciones!S18&lt;2.5,0,IF(Precipitaciones!S18&gt;60,60,Precipitaciones!S18))</f>
        <v>4.4000000000000004</v>
      </c>
      <c r="T83" s="46">
        <f>IF(Precipitaciones!T18&lt;2.5,0,IF(Precipitaciones!T18&gt;60,60,Precipitaciones!T18))</f>
        <v>2.8674698319999998</v>
      </c>
      <c r="U83" s="46">
        <f>IF(Precipitaciones!U18&lt;2.5,0,IF(Precipitaciones!U18&gt;60,60,Precipitaciones!U18))</f>
        <v>3.6512369420999997</v>
      </c>
      <c r="V83" s="46">
        <f>IF(Precipitaciones!V18&lt;2.5,0,IF(Precipitaciones!V18&gt;60,60,Precipitaciones!V18))</f>
        <v>0</v>
      </c>
      <c r="W83" s="46">
        <f>IF(Precipitaciones!W18&lt;2.5,0,IF(Precipitaciones!W18&gt;60,60,Precipitaciones!W18))</f>
        <v>3.6</v>
      </c>
      <c r="X83" s="46">
        <f>IF(Precipitaciones!X18&lt;2.5,0,IF(Precipitaciones!X18&gt;60,60,Precipitaciones!X18))</f>
        <v>0</v>
      </c>
      <c r="Y83" s="46">
        <f>IF(Precipitaciones!Y18&lt;2.5,0,IF(Precipitaciones!Y18&gt;60,60,Precipitaciones!Y18))</f>
        <v>10.5</v>
      </c>
      <c r="Z83" s="46">
        <f>IF(Precipitaciones!Z18&lt;2.5,0,IF(Precipitaciones!Z18&gt;60,60,Precipitaciones!Z18))</f>
        <v>0</v>
      </c>
      <c r="AA83" s="46">
        <f>IF(Precipitaciones!AA18&lt;2.5,0,IF(Precipitaciones!AA18&gt;60,60,Precipitaciones!AA18))</f>
        <v>0</v>
      </c>
      <c r="AB83" s="46">
        <f>IF(Precipitaciones!AB18&lt;2.5,0,IF(Precipitaciones!AB18&gt;60,60,Precipitaciones!AB18))</f>
        <v>24.2</v>
      </c>
      <c r="AC83" s="46">
        <f>IF(Precipitaciones!AC18&lt;2.5,0,IF(Precipitaciones!AC18&gt;60,60,Precipitaciones!AC18))</f>
        <v>15.6</v>
      </c>
      <c r="AD83" s="46">
        <f>IF(Precipitaciones!AD18&lt;2.5,0,IF(Precipitaciones!AD18&gt;60,60,Precipitaciones!AD18))</f>
        <v>0</v>
      </c>
      <c r="AE83" s="46">
        <f>IF(Precipitaciones!AE18&lt;2.5,0,IF(Precipitaciones!AE18&gt;60,60,Precipitaciones!AE18))</f>
        <v>5.8</v>
      </c>
      <c r="AF83" s="46">
        <f>IF(Precipitaciones!AF18&lt;2.5,0,IF(Precipitaciones!AF18&gt;60,60,Precipitaciones!AF18))</f>
        <v>0</v>
      </c>
      <c r="AG83" s="46">
        <f>IF(Precipitaciones!AG18&lt;2.5,0,IF(Precipitaciones!AG18&gt;60,60,Precipitaciones!AG18))</f>
        <v>0</v>
      </c>
      <c r="AH83" s="46">
        <f>IF(Precipitaciones!AH18&lt;2.5,0,IF(Precipitaciones!AH18&gt;60,60,Precipitaciones!AH18))</f>
        <v>14.4</v>
      </c>
      <c r="AI83" s="46">
        <f>IF(Precipitaciones!AI18&lt;2.5,0,IF(Precipitaciones!AI18&gt;60,60,Precipitaciones!AI18))</f>
        <v>0</v>
      </c>
      <c r="AJ83" s="46">
        <f>IF(Precipitaciones!AJ18&lt;2.5,0,IF(Precipitaciones!AJ18&gt;60,60,Precipitaciones!AJ18))</f>
        <v>6.4</v>
      </c>
      <c r="AK83" s="46">
        <f>IF(Precipitaciones!AK18&lt;2.5,0,IF(Precipitaciones!AK18&gt;60,60,Precipitaciones!AK18))</f>
        <v>3</v>
      </c>
      <c r="AL83" s="46">
        <f>IF(Precipitaciones!AL18&lt;2.5,0,IF(Precipitaciones!AL18&gt;60,60,Precipitaciones!AL18))</f>
        <v>0</v>
      </c>
      <c r="AM83" s="46">
        <f>IF(Precipitaciones!AM18&lt;2.5,0,IF(Precipitaciones!AM18&gt;60,60,Precipitaciones!AM18))</f>
        <v>0</v>
      </c>
      <c r="AN83" s="46">
        <f>IF(Precipitaciones!AN18&lt;2.5,0,IF(Precipitaciones!AN18&gt;60,60,Precipitaciones!AN18))</f>
        <v>0</v>
      </c>
      <c r="AO83" s="46">
        <f>IF(Precipitaciones!AO18&lt;2.5,0,IF(Precipitaciones!AO18&gt;60,60,Precipitaciones!AO18))</f>
        <v>0</v>
      </c>
      <c r="AP83" s="46">
        <f>IF(Precipitaciones!AP18&lt;2.5,0,IF(Precipitaciones!AP18&gt;60,60,Precipitaciones!AP18))</f>
        <v>7.8</v>
      </c>
      <c r="AQ83" s="46">
        <f>IF(Precipitaciones!AQ18&lt;2.5,0,IF(Precipitaciones!AQ18&gt;60,60,Precipitaciones!AQ18))</f>
        <v>3</v>
      </c>
      <c r="AR83" s="46">
        <f>IF(Precipitaciones!AR18&lt;2.5,0,IF(Precipitaciones!AR18&gt;60,60,Precipitaciones!AR18))</f>
        <v>6.8</v>
      </c>
      <c r="AS83" s="46">
        <f>IF(Precipitaciones!AS18&lt;2.5,0,IF(Precipitaciones!AS18&gt;60,60,Precipitaciones!AS18))</f>
        <v>0</v>
      </c>
      <c r="AT83" s="46">
        <f>IF(Precipitaciones!AT18&lt;2.5,0,IF(Precipitaciones!AT18&gt;60,60,Precipitaciones!AT18))</f>
        <v>10.6</v>
      </c>
      <c r="AU83" s="46">
        <f>IF(Precipitaciones!AU18&lt;2.5,0,IF(Precipitaciones!AU18&gt;60,60,Precipitaciones!AU18))</f>
        <v>0</v>
      </c>
      <c r="AV83" s="46">
        <f>IF(Precipitaciones!AV18&lt;2.5,0,IF(Precipitaciones!AV18&gt;60,60,Precipitaciones!AV18))</f>
        <v>3.8</v>
      </c>
      <c r="AW83" s="46">
        <f>IF(Precipitaciones!AW18&lt;2.5,0,IF(Precipitaciones!AW18&gt;60,60,Precipitaciones!AW18))</f>
        <v>0</v>
      </c>
      <c r="AX83" s="46">
        <f>IF(Precipitaciones!AX18&lt;2.5,0,IF(Precipitaciones!AX18&gt;60,60,Precipitaciones!AX18))</f>
        <v>3.3</v>
      </c>
      <c r="AY83" s="46">
        <f>IF(Precipitaciones!AY18&lt;2.5,0,IF(Precipitaciones!AY18&gt;60,60,Precipitaciones!AY18))</f>
        <v>0</v>
      </c>
      <c r="AZ83" s="46">
        <f>IF(Precipitaciones!AZ18&lt;2.5,0,IF(Precipitaciones!AZ18&gt;60,60,Precipitaciones!AZ18))</f>
        <v>0</v>
      </c>
    </row>
    <row r="84" spans="1:52" ht="15">
      <c r="A84" s="21">
        <v>40926</v>
      </c>
      <c r="B84">
        <v>135</v>
      </c>
      <c r="C84">
        <v>78</v>
      </c>
      <c r="D84" s="21">
        <v>40926</v>
      </c>
      <c r="E84" s="46">
        <f>IF(Precipitaciones!E19&lt;2.5,0,IF(Precipitaciones!E19&gt;60,60,Precipitaciones!E19))</f>
        <v>0</v>
      </c>
      <c r="F84" s="46">
        <f>IF(Precipitaciones!F19&lt;2.5,0,IF(Precipitaciones!F19&gt;60,60,Precipitaciones!F19))</f>
        <v>0</v>
      </c>
      <c r="G84" s="46">
        <f>IF(Precipitaciones!G19&lt;2.5,0,IF(Precipitaciones!G19&gt;60,60,Precipitaciones!G19))</f>
        <v>0</v>
      </c>
      <c r="H84" s="46">
        <f>IF(Precipitaciones!H19&lt;2.5,0,IF(Precipitaciones!H19&gt;60,60,Precipitaciones!H19))</f>
        <v>4</v>
      </c>
      <c r="I84" s="46">
        <f>IF(Precipitaciones!I19&lt;2.5,0,IF(Precipitaciones!I19&gt;60,60,Precipitaciones!I19))</f>
        <v>0</v>
      </c>
      <c r="J84" s="46">
        <f>IF(Precipitaciones!J19&lt;2.5,0,IF(Precipitaciones!J19&gt;60,60,Precipitaciones!J19))</f>
        <v>0</v>
      </c>
      <c r="K84" s="46">
        <f>IF(Precipitaciones!K19&lt;2.5,0,IF(Precipitaciones!K19&gt;60,60,Precipitaciones!K19))</f>
        <v>9</v>
      </c>
      <c r="L84" s="46">
        <f>IF(Precipitaciones!L19&lt;2.5,0,IF(Precipitaciones!L19&gt;60,60,Precipitaciones!L19))</f>
        <v>0</v>
      </c>
      <c r="M84" s="46">
        <f>IF(Precipitaciones!M19&lt;2.5,0,IF(Precipitaciones!M19&gt;60,60,Precipitaciones!M19))</f>
        <v>8.6999999999999993</v>
      </c>
      <c r="N84" s="46">
        <f>IF(Precipitaciones!N19&lt;2.5,0,IF(Precipitaciones!N19&gt;60,60,Precipitaciones!N19))</f>
        <v>0</v>
      </c>
      <c r="O84" s="46">
        <f>IF(Precipitaciones!O19&lt;2.5,0,IF(Precipitaciones!O19&gt;60,60,Precipitaciones!O19))</f>
        <v>0</v>
      </c>
      <c r="P84" s="46">
        <f>IF(Precipitaciones!P19&lt;2.5,0,IF(Precipitaciones!P19&gt;60,60,Precipitaciones!P19))</f>
        <v>0</v>
      </c>
      <c r="Q84" s="46">
        <f>IF(Precipitaciones!Q19&lt;2.5,0,IF(Precipitaciones!Q19&gt;60,60,Precipitaciones!Q19))</f>
        <v>0</v>
      </c>
      <c r="R84" s="46">
        <f>IF(Precipitaciones!R19&lt;2.5,0,IF(Precipitaciones!R19&gt;60,60,Precipitaciones!R19))</f>
        <v>0</v>
      </c>
      <c r="S84" s="46">
        <f>IF(Precipitaciones!S19&lt;2.5,0,IF(Precipitaciones!S19&gt;60,60,Precipitaciones!S19))</f>
        <v>9.3000000000000007</v>
      </c>
      <c r="T84" s="46">
        <f>IF(Precipitaciones!T19&lt;2.5,0,IF(Precipitaciones!T19&gt;60,60,Precipitaciones!T19))</f>
        <v>0</v>
      </c>
      <c r="U84" s="46">
        <f>IF(Precipitaciones!U19&lt;2.5,0,IF(Precipitaciones!U19&gt;60,60,Precipitaciones!U19))</f>
        <v>6.2515867544999999</v>
      </c>
      <c r="V84" s="46">
        <f>IF(Precipitaciones!V19&lt;2.5,0,IF(Precipitaciones!V19&gt;60,60,Precipitaciones!V19))</f>
        <v>3.9</v>
      </c>
      <c r="W84" s="46">
        <f>IF(Precipitaciones!W19&lt;2.5,0,IF(Precipitaciones!W19&gt;60,60,Precipitaciones!W19))</f>
        <v>0</v>
      </c>
      <c r="X84" s="46">
        <f>IF(Precipitaciones!X19&lt;2.5,0,IF(Precipitaciones!X19&gt;60,60,Precipitaciones!X19))</f>
        <v>3.4</v>
      </c>
      <c r="Y84" s="46">
        <f>IF(Precipitaciones!Y19&lt;2.5,0,IF(Precipitaciones!Y19&gt;60,60,Precipitaciones!Y19))</f>
        <v>7.25</v>
      </c>
      <c r="Z84" s="46">
        <f>IF(Precipitaciones!Z19&lt;2.5,0,IF(Precipitaciones!Z19&gt;60,60,Precipitaciones!Z19))</f>
        <v>6.1151679437999995</v>
      </c>
      <c r="AA84" s="46">
        <f>IF(Precipitaciones!AA19&lt;2.5,0,IF(Precipitaciones!AA19&gt;60,60,Precipitaciones!AA19))</f>
        <v>0</v>
      </c>
      <c r="AB84" s="46">
        <f>IF(Precipitaciones!AB19&lt;2.5,0,IF(Precipitaciones!AB19&gt;60,60,Precipitaciones!AB19))</f>
        <v>0</v>
      </c>
      <c r="AC84" s="46">
        <f>IF(Precipitaciones!AC19&lt;2.5,0,IF(Precipitaciones!AC19&gt;60,60,Precipitaciones!AC19))</f>
        <v>0</v>
      </c>
      <c r="AD84" s="46">
        <f>IF(Precipitaciones!AD19&lt;2.5,0,IF(Precipitaciones!AD19&gt;60,60,Precipitaciones!AD19))</f>
        <v>0</v>
      </c>
      <c r="AE84" s="46">
        <f>IF(Precipitaciones!AE19&lt;2.5,0,IF(Precipitaciones!AE19&gt;60,60,Precipitaciones!AE19))</f>
        <v>3.2</v>
      </c>
      <c r="AF84" s="46">
        <f>IF(Precipitaciones!AF19&lt;2.5,0,IF(Precipitaciones!AF19&gt;60,60,Precipitaciones!AF19))</f>
        <v>17.5</v>
      </c>
      <c r="AG84" s="46">
        <f>IF(Precipitaciones!AG19&lt;2.5,0,IF(Precipitaciones!AG19&gt;60,60,Precipitaciones!AG19))</f>
        <v>2.5</v>
      </c>
      <c r="AH84" s="46">
        <f>IF(Precipitaciones!AH19&lt;2.5,0,IF(Precipitaciones!AH19&gt;60,60,Precipitaciones!AH19))</f>
        <v>0</v>
      </c>
      <c r="AI84" s="46">
        <f>IF(Precipitaciones!AI19&lt;2.5,0,IF(Precipitaciones!AI19&gt;60,60,Precipitaciones!AI19))</f>
        <v>0</v>
      </c>
      <c r="AJ84" s="46">
        <f>IF(Precipitaciones!AJ19&lt;2.5,0,IF(Precipitaciones!AJ19&gt;60,60,Precipitaciones!AJ19))</f>
        <v>31.6</v>
      </c>
      <c r="AK84" s="46">
        <f>IF(Precipitaciones!AK19&lt;2.5,0,IF(Precipitaciones!AK19&gt;60,60,Precipitaciones!AK19))</f>
        <v>4.2</v>
      </c>
      <c r="AL84" s="46">
        <f>IF(Precipitaciones!AL19&lt;2.5,0,IF(Precipitaciones!AL19&gt;60,60,Precipitaciones!AL19))</f>
        <v>0</v>
      </c>
      <c r="AM84" s="46">
        <f>IF(Precipitaciones!AM19&lt;2.5,0,IF(Precipitaciones!AM19&gt;60,60,Precipitaciones!AM19))</f>
        <v>0</v>
      </c>
      <c r="AN84" s="46">
        <f>IF(Precipitaciones!AN19&lt;2.5,0,IF(Precipitaciones!AN19&gt;60,60,Precipitaciones!AN19))</f>
        <v>0</v>
      </c>
      <c r="AO84" s="46">
        <f>IF(Precipitaciones!AO19&lt;2.5,0,IF(Precipitaciones!AO19&gt;60,60,Precipitaciones!AO19))</f>
        <v>0</v>
      </c>
      <c r="AP84" s="46">
        <f>IF(Precipitaciones!AP19&lt;2.5,0,IF(Precipitaciones!AP19&gt;60,60,Precipitaciones!AP19))</f>
        <v>5.4</v>
      </c>
      <c r="AQ84" s="46">
        <f>IF(Precipitaciones!AQ19&lt;2.5,0,IF(Precipitaciones!AQ19&gt;60,60,Precipitaciones!AQ19))</f>
        <v>15.5</v>
      </c>
      <c r="AR84" s="46">
        <f>IF(Precipitaciones!AR19&lt;2.5,0,IF(Precipitaciones!AR19&gt;60,60,Precipitaciones!AR19))</f>
        <v>3.5</v>
      </c>
      <c r="AS84" s="46">
        <f>IF(Precipitaciones!AS19&lt;2.5,0,IF(Precipitaciones!AS19&gt;60,60,Precipitaciones!AS19))</f>
        <v>0</v>
      </c>
      <c r="AT84" s="46">
        <f>IF(Precipitaciones!AT19&lt;2.5,0,IF(Precipitaciones!AT19&gt;60,60,Precipitaciones!AT19))</f>
        <v>8.1</v>
      </c>
      <c r="AU84" s="46">
        <f>IF(Precipitaciones!AU19&lt;2.5,0,IF(Precipitaciones!AU19&gt;60,60,Precipitaciones!AU19))</f>
        <v>0</v>
      </c>
      <c r="AV84" s="46">
        <f>IF(Precipitaciones!AV19&lt;2.5,0,IF(Precipitaciones!AV19&gt;60,60,Precipitaciones!AV19))</f>
        <v>0</v>
      </c>
      <c r="AW84" s="46">
        <f>IF(Precipitaciones!AW19&lt;2.5,0,IF(Precipitaciones!AW19&gt;60,60,Precipitaciones!AW19))</f>
        <v>0</v>
      </c>
      <c r="AX84" s="46">
        <f>IF(Precipitaciones!AX19&lt;2.5,0,IF(Precipitaciones!AX19&gt;60,60,Precipitaciones!AX19))</f>
        <v>0</v>
      </c>
      <c r="AY84" s="46">
        <f>IF(Precipitaciones!AY19&lt;2.5,0,IF(Precipitaciones!AY19&gt;60,60,Precipitaciones!AY19))</f>
        <v>0</v>
      </c>
      <c r="AZ84" s="46">
        <f>IF(Precipitaciones!AZ19&lt;2.5,0,IF(Precipitaciones!AZ19&gt;60,60,Precipitaciones!AZ19))</f>
        <v>0</v>
      </c>
    </row>
    <row r="85" spans="1:52" ht="15">
      <c r="A85" s="21">
        <v>40927</v>
      </c>
      <c r="B85">
        <v>134</v>
      </c>
      <c r="C85">
        <v>79</v>
      </c>
      <c r="D85" s="21">
        <v>40927</v>
      </c>
      <c r="E85" s="46">
        <f>IF(Precipitaciones!E20&lt;2.5,0,IF(Precipitaciones!E20&gt;60,60,Precipitaciones!E20))</f>
        <v>12</v>
      </c>
      <c r="F85" s="46">
        <f>IF(Precipitaciones!F20&lt;2.5,0,IF(Precipitaciones!F20&gt;60,60,Precipitaciones!F20))</f>
        <v>0</v>
      </c>
      <c r="G85" s="46">
        <f>IF(Precipitaciones!G20&lt;2.5,0,IF(Precipitaciones!G20&gt;60,60,Precipitaciones!G20))</f>
        <v>0</v>
      </c>
      <c r="H85" s="46">
        <f>IF(Precipitaciones!H20&lt;2.5,0,IF(Precipitaciones!H20&gt;60,60,Precipitaciones!H20))</f>
        <v>4.3</v>
      </c>
      <c r="I85" s="46">
        <f>IF(Precipitaciones!I20&lt;2.5,0,IF(Precipitaciones!I20&gt;60,60,Precipitaciones!I20))</f>
        <v>3.5</v>
      </c>
      <c r="J85" s="46">
        <f>IF(Precipitaciones!J20&lt;2.5,0,IF(Precipitaciones!J20&gt;60,60,Precipitaciones!J20))</f>
        <v>0</v>
      </c>
      <c r="K85" s="46">
        <f>IF(Precipitaciones!K20&lt;2.5,0,IF(Precipitaciones!K20&gt;60,60,Precipitaciones!K20))</f>
        <v>3</v>
      </c>
      <c r="L85" s="46">
        <f>IF(Precipitaciones!L20&lt;2.5,0,IF(Precipitaciones!L20&gt;60,60,Precipitaciones!L20))</f>
        <v>3</v>
      </c>
      <c r="M85" s="46">
        <f>IF(Precipitaciones!M20&lt;2.5,0,IF(Precipitaciones!M20&gt;60,60,Precipitaciones!M20))</f>
        <v>13.6</v>
      </c>
      <c r="N85" s="46">
        <f>IF(Precipitaciones!N20&lt;2.5,0,IF(Precipitaciones!N20&gt;60,60,Precipitaciones!N20))</f>
        <v>0</v>
      </c>
      <c r="O85" s="46">
        <f>IF(Precipitaciones!O20&lt;2.5,0,IF(Precipitaciones!O20&gt;60,60,Precipitaciones!O20))</f>
        <v>0</v>
      </c>
      <c r="P85" s="46">
        <f>IF(Precipitaciones!P20&lt;2.5,0,IF(Precipitaciones!P20&gt;60,60,Precipitaciones!P20))</f>
        <v>2.8</v>
      </c>
      <c r="Q85" s="46">
        <f>IF(Precipitaciones!Q20&lt;2.5,0,IF(Precipitaciones!Q20&gt;60,60,Precipitaciones!Q20))</f>
        <v>0</v>
      </c>
      <c r="R85" s="46">
        <f>IF(Precipitaciones!R20&lt;2.5,0,IF(Precipitaciones!R20&gt;60,60,Precipitaciones!R20))</f>
        <v>0</v>
      </c>
      <c r="S85" s="46">
        <f>IF(Precipitaciones!S20&lt;2.5,0,IF(Precipitaciones!S20&gt;60,60,Precipitaciones!S20))</f>
        <v>0</v>
      </c>
      <c r="T85" s="46">
        <f>IF(Precipitaciones!T20&lt;2.5,0,IF(Precipitaciones!T20&gt;60,60,Precipitaciones!T20))</f>
        <v>0</v>
      </c>
      <c r="U85" s="46">
        <f>IF(Precipitaciones!U20&lt;2.5,0,IF(Precipitaciones!U20&gt;60,60,Precipitaciones!U20))</f>
        <v>7.0769755093999995</v>
      </c>
      <c r="V85" s="46">
        <f>IF(Precipitaciones!V20&lt;2.5,0,IF(Precipitaciones!V20&gt;60,60,Precipitaciones!V20))</f>
        <v>13.1</v>
      </c>
      <c r="W85" s="46">
        <f>IF(Precipitaciones!W20&lt;2.5,0,IF(Precipitaciones!W20&gt;60,60,Precipitaciones!W20))</f>
        <v>0</v>
      </c>
      <c r="X85" s="46">
        <f>IF(Precipitaciones!X20&lt;2.5,0,IF(Precipitaciones!X20&gt;60,60,Precipitaciones!X20))</f>
        <v>3.2</v>
      </c>
      <c r="Y85" s="46">
        <f>IF(Precipitaciones!Y20&lt;2.5,0,IF(Precipitaciones!Y20&gt;60,60,Precipitaciones!Y20))</f>
        <v>0</v>
      </c>
      <c r="Z85" s="46">
        <f>IF(Precipitaciones!Z20&lt;2.5,0,IF(Precipitaciones!Z20&gt;60,60,Precipitaciones!Z20))</f>
        <v>6.5250980370999994</v>
      </c>
      <c r="AA85" s="46">
        <f>IF(Precipitaciones!AA20&lt;2.5,0,IF(Precipitaciones!AA20&gt;60,60,Precipitaciones!AA20))</f>
        <v>0</v>
      </c>
      <c r="AB85" s="46">
        <f>IF(Precipitaciones!AB20&lt;2.5,0,IF(Precipitaciones!AB20&gt;60,60,Precipitaciones!AB20))</f>
        <v>0</v>
      </c>
      <c r="AC85" s="46">
        <f>IF(Precipitaciones!AC20&lt;2.5,0,IF(Precipitaciones!AC20&gt;60,60,Precipitaciones!AC20))</f>
        <v>0</v>
      </c>
      <c r="AD85" s="46">
        <f>IF(Precipitaciones!AD20&lt;2.5,0,IF(Precipitaciones!AD20&gt;60,60,Precipitaciones!AD20))</f>
        <v>0</v>
      </c>
      <c r="AE85" s="46">
        <f>IF(Precipitaciones!AE20&lt;2.5,0,IF(Precipitaciones!AE20&gt;60,60,Precipitaciones!AE20))</f>
        <v>5.7</v>
      </c>
      <c r="AF85" s="46">
        <f>IF(Precipitaciones!AF20&lt;2.5,0,IF(Precipitaciones!AF20&gt;60,60,Precipitaciones!AF20))</f>
        <v>20.8</v>
      </c>
      <c r="AG85" s="46">
        <f>IF(Precipitaciones!AG20&lt;2.5,0,IF(Precipitaciones!AG20&gt;60,60,Precipitaciones!AG20))</f>
        <v>3.5</v>
      </c>
      <c r="AH85" s="46">
        <f>IF(Precipitaciones!AH20&lt;2.5,0,IF(Precipitaciones!AH20&gt;60,60,Precipitaciones!AH20))</f>
        <v>2.8</v>
      </c>
      <c r="AI85" s="46">
        <f>IF(Precipitaciones!AI20&lt;2.5,0,IF(Precipitaciones!AI20&gt;60,60,Precipitaciones!AI20))</f>
        <v>0</v>
      </c>
      <c r="AJ85" s="46">
        <f>IF(Precipitaciones!AJ20&lt;2.5,0,IF(Precipitaciones!AJ20&gt;60,60,Precipitaciones!AJ20))</f>
        <v>9.4</v>
      </c>
      <c r="AK85" s="46">
        <f>IF(Precipitaciones!AK20&lt;2.5,0,IF(Precipitaciones!AK20&gt;60,60,Precipitaciones!AK20))</f>
        <v>3.4</v>
      </c>
      <c r="AL85" s="46">
        <f>IF(Precipitaciones!AL20&lt;2.5,0,IF(Precipitaciones!AL20&gt;60,60,Precipitaciones!AL20))</f>
        <v>0</v>
      </c>
      <c r="AM85" s="46">
        <f>IF(Precipitaciones!AM20&lt;2.5,0,IF(Precipitaciones!AM20&gt;60,60,Precipitaciones!AM20))</f>
        <v>0</v>
      </c>
      <c r="AN85" s="46">
        <f>IF(Precipitaciones!AN20&lt;2.5,0,IF(Precipitaciones!AN20&gt;60,60,Precipitaciones!AN20))</f>
        <v>5.2</v>
      </c>
      <c r="AO85" s="46">
        <f>IF(Precipitaciones!AO20&lt;2.5,0,IF(Precipitaciones!AO20&gt;60,60,Precipitaciones!AO20))</f>
        <v>2.7</v>
      </c>
      <c r="AP85" s="46">
        <f>IF(Precipitaciones!AP20&lt;2.5,0,IF(Precipitaciones!AP20&gt;60,60,Precipitaciones!AP20))</f>
        <v>16.399999999999999</v>
      </c>
      <c r="AQ85" s="46">
        <f>IF(Precipitaciones!AQ20&lt;2.5,0,IF(Precipitaciones!AQ20&gt;60,60,Precipitaciones!AQ20))</f>
        <v>9.8000000000000007</v>
      </c>
      <c r="AR85" s="46">
        <f>IF(Precipitaciones!AR20&lt;2.5,0,IF(Precipitaciones!AR20&gt;60,60,Precipitaciones!AR20))</f>
        <v>0</v>
      </c>
      <c r="AS85" s="46">
        <f>IF(Precipitaciones!AS20&lt;2.5,0,IF(Precipitaciones!AS20&gt;60,60,Precipitaciones!AS20))</f>
        <v>0</v>
      </c>
      <c r="AT85" s="46">
        <f>IF(Precipitaciones!AT20&lt;2.5,0,IF(Precipitaciones!AT20&gt;60,60,Precipitaciones!AT20))</f>
        <v>0</v>
      </c>
      <c r="AU85" s="46">
        <f>IF(Precipitaciones!AU20&lt;2.5,0,IF(Precipitaciones!AU20&gt;60,60,Precipitaciones!AU20))</f>
        <v>0</v>
      </c>
      <c r="AV85" s="46">
        <f>IF(Precipitaciones!AV20&lt;2.5,0,IF(Precipitaciones!AV20&gt;60,60,Precipitaciones!AV20))</f>
        <v>2.7</v>
      </c>
      <c r="AW85" s="46">
        <f>IF(Precipitaciones!AW20&lt;2.5,0,IF(Precipitaciones!AW20&gt;60,60,Precipitaciones!AW20))</f>
        <v>18.5</v>
      </c>
      <c r="AX85" s="46">
        <f>IF(Precipitaciones!AX20&lt;2.5,0,IF(Precipitaciones!AX20&gt;60,60,Precipitaciones!AX20))</f>
        <v>0</v>
      </c>
      <c r="AY85" s="46">
        <f>IF(Precipitaciones!AY20&lt;2.5,0,IF(Precipitaciones!AY20&gt;60,60,Precipitaciones!AY20))</f>
        <v>0</v>
      </c>
      <c r="AZ85" s="46">
        <f>IF(Precipitaciones!AZ20&lt;2.5,0,IF(Precipitaciones!AZ20&gt;60,60,Precipitaciones!AZ20))</f>
        <v>0</v>
      </c>
    </row>
    <row r="86" spans="1:52" ht="15">
      <c r="A86" s="21">
        <v>40928</v>
      </c>
      <c r="B86">
        <v>133</v>
      </c>
      <c r="C86">
        <v>80</v>
      </c>
      <c r="D86" s="21">
        <v>40928</v>
      </c>
      <c r="E86" s="46">
        <f>IF(Precipitaciones!E21&lt;2.5,0,IF(Precipitaciones!E21&gt;60,60,Precipitaciones!E21))</f>
        <v>4.5</v>
      </c>
      <c r="F86" s="46">
        <f>IF(Precipitaciones!F21&lt;2.5,0,IF(Precipitaciones!F21&gt;60,60,Precipitaciones!F21))</f>
        <v>0</v>
      </c>
      <c r="G86" s="46">
        <f>IF(Precipitaciones!G21&lt;2.5,0,IF(Precipitaciones!G21&gt;60,60,Precipitaciones!G21))</f>
        <v>0</v>
      </c>
      <c r="H86" s="46">
        <f>IF(Precipitaciones!H21&lt;2.5,0,IF(Precipitaciones!H21&gt;60,60,Precipitaciones!H21))</f>
        <v>3</v>
      </c>
      <c r="I86" s="46">
        <f>IF(Precipitaciones!I21&lt;2.5,0,IF(Precipitaciones!I21&gt;60,60,Precipitaciones!I21))</f>
        <v>0</v>
      </c>
      <c r="J86" s="46">
        <f>IF(Precipitaciones!J21&lt;2.5,0,IF(Precipitaciones!J21&gt;60,60,Precipitaciones!J21))</f>
        <v>3</v>
      </c>
      <c r="K86" s="46">
        <f>IF(Precipitaciones!K21&lt;2.5,0,IF(Precipitaciones!K21&gt;60,60,Precipitaciones!K21))</f>
        <v>0</v>
      </c>
      <c r="L86" s="46">
        <f>IF(Precipitaciones!L21&lt;2.5,0,IF(Precipitaciones!L21&gt;60,60,Precipitaciones!L21))</f>
        <v>0</v>
      </c>
      <c r="M86" s="46">
        <f>IF(Precipitaciones!M21&lt;2.5,0,IF(Precipitaciones!M21&gt;60,60,Precipitaciones!M21))</f>
        <v>6.2</v>
      </c>
      <c r="N86" s="46">
        <f>IF(Precipitaciones!N21&lt;2.5,0,IF(Precipitaciones!N21&gt;60,60,Precipitaciones!N21))</f>
        <v>9.6999999999999993</v>
      </c>
      <c r="O86" s="46">
        <f>IF(Precipitaciones!O21&lt;2.5,0,IF(Precipitaciones!O21&gt;60,60,Precipitaciones!O21))</f>
        <v>5.2</v>
      </c>
      <c r="P86" s="46">
        <f>IF(Precipitaciones!P21&lt;2.5,0,IF(Precipitaciones!P21&gt;60,60,Precipitaciones!P21))</f>
        <v>0</v>
      </c>
      <c r="Q86" s="46">
        <f>IF(Precipitaciones!Q21&lt;2.5,0,IF(Precipitaciones!Q21&gt;60,60,Precipitaciones!Q21))</f>
        <v>0</v>
      </c>
      <c r="R86" s="46">
        <f>IF(Precipitaciones!R21&lt;2.5,0,IF(Precipitaciones!R21&gt;60,60,Precipitaciones!R21))</f>
        <v>2.8</v>
      </c>
      <c r="S86" s="46">
        <f>IF(Precipitaciones!S21&lt;2.5,0,IF(Precipitaciones!S21&gt;60,60,Precipitaciones!S21))</f>
        <v>5.2</v>
      </c>
      <c r="T86" s="46">
        <f>IF(Precipitaciones!T21&lt;2.5,0,IF(Precipitaciones!T21&gt;60,60,Precipitaciones!T21))</f>
        <v>0</v>
      </c>
      <c r="U86" s="46">
        <f>IF(Precipitaciones!U21&lt;2.5,0,IF(Precipitaciones!U21&gt;60,60,Precipitaciones!U21))</f>
        <v>0</v>
      </c>
      <c r="V86" s="46">
        <f>IF(Precipitaciones!V21&lt;2.5,0,IF(Precipitaciones!V21&gt;60,60,Precipitaciones!V21))</f>
        <v>9</v>
      </c>
      <c r="W86" s="46">
        <f>IF(Precipitaciones!W21&lt;2.5,0,IF(Precipitaciones!W21&gt;60,60,Precipitaciones!W21))</f>
        <v>0</v>
      </c>
      <c r="X86" s="46">
        <f>IF(Precipitaciones!X21&lt;2.5,0,IF(Precipitaciones!X21&gt;60,60,Precipitaciones!X21))</f>
        <v>6</v>
      </c>
      <c r="Y86" s="46">
        <f>IF(Precipitaciones!Y21&lt;2.5,0,IF(Precipitaciones!Y21&gt;60,60,Precipitaciones!Y21))</f>
        <v>0</v>
      </c>
      <c r="Z86" s="46">
        <f>IF(Precipitaciones!Z21&lt;2.5,0,IF(Precipitaciones!Z21&gt;60,60,Precipitaciones!Z21))</f>
        <v>0</v>
      </c>
      <c r="AA86" s="46">
        <f>IF(Precipitaciones!AA21&lt;2.5,0,IF(Precipitaciones!AA21&gt;60,60,Precipitaciones!AA21))</f>
        <v>12.6</v>
      </c>
      <c r="AB86" s="46">
        <f>IF(Precipitaciones!AB21&lt;2.5,0,IF(Precipitaciones!AB21&gt;60,60,Precipitaciones!AB21))</f>
        <v>13</v>
      </c>
      <c r="AC86" s="46">
        <f>IF(Precipitaciones!AC21&lt;2.5,0,IF(Precipitaciones!AC21&gt;60,60,Precipitaciones!AC21))</f>
        <v>0</v>
      </c>
      <c r="AD86" s="46">
        <f>IF(Precipitaciones!AD21&lt;2.5,0,IF(Precipitaciones!AD21&gt;60,60,Precipitaciones!AD21))</f>
        <v>3</v>
      </c>
      <c r="AE86" s="46">
        <f>IF(Precipitaciones!AE21&lt;2.5,0,IF(Precipitaciones!AE21&gt;60,60,Precipitaciones!AE21))</f>
        <v>7.8</v>
      </c>
      <c r="AF86" s="46">
        <f>IF(Precipitaciones!AF21&lt;2.5,0,IF(Precipitaciones!AF21&gt;60,60,Precipitaciones!AF21))</f>
        <v>7.8</v>
      </c>
      <c r="AG86" s="46">
        <f>IF(Precipitaciones!AG21&lt;2.5,0,IF(Precipitaciones!AG21&gt;60,60,Precipitaciones!AG21))</f>
        <v>5</v>
      </c>
      <c r="AH86" s="46">
        <f>IF(Precipitaciones!AH21&lt;2.5,0,IF(Precipitaciones!AH21&gt;60,60,Precipitaciones!AH21))</f>
        <v>4.5</v>
      </c>
      <c r="AI86" s="46">
        <f>IF(Precipitaciones!AI21&lt;2.5,0,IF(Precipitaciones!AI21&gt;60,60,Precipitaciones!AI21))</f>
        <v>3.7</v>
      </c>
      <c r="AJ86" s="46">
        <f>IF(Precipitaciones!AJ21&lt;2.5,0,IF(Precipitaciones!AJ21&gt;60,60,Precipitaciones!AJ21))</f>
        <v>0</v>
      </c>
      <c r="AK86" s="46">
        <f>IF(Precipitaciones!AK21&lt;2.5,0,IF(Precipitaciones!AK21&gt;60,60,Precipitaciones!AK21))</f>
        <v>13.8</v>
      </c>
      <c r="AL86" s="46">
        <f>IF(Precipitaciones!AL21&lt;2.5,0,IF(Precipitaciones!AL21&gt;60,60,Precipitaciones!AL21))</f>
        <v>0</v>
      </c>
      <c r="AM86" s="46">
        <f>IF(Precipitaciones!AM21&lt;2.5,0,IF(Precipitaciones!AM21&gt;60,60,Precipitaciones!AM21))</f>
        <v>0</v>
      </c>
      <c r="AN86" s="46">
        <f>IF(Precipitaciones!AN21&lt;2.5,0,IF(Precipitaciones!AN21&gt;60,60,Precipitaciones!AN21))</f>
        <v>0</v>
      </c>
      <c r="AO86" s="46">
        <f>IF(Precipitaciones!AO21&lt;2.5,0,IF(Precipitaciones!AO21&gt;60,60,Precipitaciones!AO21))</f>
        <v>12.4</v>
      </c>
      <c r="AP86" s="46">
        <f>IF(Precipitaciones!AP21&lt;2.5,0,IF(Precipitaciones!AP21&gt;60,60,Precipitaciones!AP21))</f>
        <v>3.2</v>
      </c>
      <c r="AQ86" s="46">
        <f>IF(Precipitaciones!AQ21&lt;2.5,0,IF(Precipitaciones!AQ21&gt;60,60,Precipitaciones!AQ21))</f>
        <v>11.5</v>
      </c>
      <c r="AR86" s="46">
        <f>IF(Precipitaciones!AR21&lt;2.5,0,IF(Precipitaciones!AR21&gt;60,60,Precipitaciones!AR21))</f>
        <v>0</v>
      </c>
      <c r="AS86" s="46">
        <f>IF(Precipitaciones!AS21&lt;2.5,0,IF(Precipitaciones!AS21&gt;60,60,Precipitaciones!AS21))</f>
        <v>7.9</v>
      </c>
      <c r="AT86" s="46">
        <f>IF(Precipitaciones!AT21&lt;2.5,0,IF(Precipitaciones!AT21&gt;60,60,Precipitaciones!AT21))</f>
        <v>6.3</v>
      </c>
      <c r="AU86" s="46">
        <f>IF(Precipitaciones!AU21&lt;2.5,0,IF(Precipitaciones!AU21&gt;60,60,Precipitaciones!AU21))</f>
        <v>0</v>
      </c>
      <c r="AV86" s="46">
        <f>IF(Precipitaciones!AV21&lt;2.5,0,IF(Precipitaciones!AV21&gt;60,60,Precipitaciones!AV21))</f>
        <v>0</v>
      </c>
      <c r="AW86" s="46">
        <f>IF(Precipitaciones!AW21&lt;2.5,0,IF(Precipitaciones!AW21&gt;60,60,Precipitaciones!AW21))</f>
        <v>0</v>
      </c>
      <c r="AX86" s="46">
        <f>IF(Precipitaciones!AX21&lt;2.5,0,IF(Precipitaciones!AX21&gt;60,60,Precipitaciones!AX21))</f>
        <v>0</v>
      </c>
      <c r="AY86" s="46">
        <f>IF(Precipitaciones!AY21&lt;2.5,0,IF(Precipitaciones!AY21&gt;60,60,Precipitaciones!AY21))</f>
        <v>0</v>
      </c>
      <c r="AZ86" s="46">
        <f>IF(Precipitaciones!AZ21&lt;2.5,0,IF(Precipitaciones!AZ21&gt;60,60,Precipitaciones!AZ21))</f>
        <v>9.1</v>
      </c>
    </row>
    <row r="87" spans="1:52" ht="15">
      <c r="A87" s="21">
        <v>40929</v>
      </c>
      <c r="B87">
        <v>132</v>
      </c>
      <c r="C87">
        <v>81</v>
      </c>
      <c r="D87" s="21">
        <v>40929</v>
      </c>
      <c r="E87" s="46">
        <f>IF(Precipitaciones!E22&lt;2.5,0,IF(Precipitaciones!E22&gt;60,60,Precipitaciones!E22))</f>
        <v>0</v>
      </c>
      <c r="F87" s="46">
        <f>IF(Precipitaciones!F22&lt;2.5,0,IF(Precipitaciones!F22&gt;60,60,Precipitaciones!F22))</f>
        <v>0</v>
      </c>
      <c r="G87" s="46">
        <f>IF(Precipitaciones!G22&lt;2.5,0,IF(Precipitaciones!G22&gt;60,60,Precipitaciones!G22))</f>
        <v>10.5</v>
      </c>
      <c r="H87" s="46">
        <f>IF(Precipitaciones!H22&lt;2.5,0,IF(Precipitaciones!H22&gt;60,60,Precipitaciones!H22))</f>
        <v>13</v>
      </c>
      <c r="I87" s="46">
        <f>IF(Precipitaciones!I22&lt;2.5,0,IF(Precipitaciones!I22&gt;60,60,Precipitaciones!I22))</f>
        <v>5</v>
      </c>
      <c r="J87" s="46">
        <f>IF(Precipitaciones!J22&lt;2.5,0,IF(Precipitaciones!J22&gt;60,60,Precipitaciones!J22))</f>
        <v>0</v>
      </c>
      <c r="K87" s="46">
        <f>IF(Precipitaciones!K22&lt;2.5,0,IF(Precipitaciones!K22&gt;60,60,Precipitaciones!K22))</f>
        <v>0</v>
      </c>
      <c r="L87" s="46">
        <f>IF(Precipitaciones!L22&lt;2.5,0,IF(Precipitaciones!L22&gt;60,60,Precipitaciones!L22))</f>
        <v>7</v>
      </c>
      <c r="M87" s="46">
        <f>IF(Precipitaciones!M22&lt;2.5,0,IF(Precipitaciones!M22&gt;60,60,Precipitaciones!M22))</f>
        <v>0</v>
      </c>
      <c r="N87" s="46">
        <f>IF(Precipitaciones!N22&lt;2.5,0,IF(Precipitaciones!N22&gt;60,60,Precipitaciones!N22))</f>
        <v>8</v>
      </c>
      <c r="O87" s="46">
        <f>IF(Precipitaciones!O22&lt;2.5,0,IF(Precipitaciones!O22&gt;60,60,Precipitaciones!O22))</f>
        <v>11.6</v>
      </c>
      <c r="P87" s="46">
        <f>IF(Precipitaciones!P22&lt;2.5,0,IF(Precipitaciones!P22&gt;60,60,Precipitaciones!P22))</f>
        <v>3.3</v>
      </c>
      <c r="Q87" s="46">
        <f>IF(Precipitaciones!Q22&lt;2.5,0,IF(Precipitaciones!Q22&gt;60,60,Precipitaciones!Q22))</f>
        <v>0</v>
      </c>
      <c r="R87" s="46">
        <f>IF(Precipitaciones!R22&lt;2.5,0,IF(Precipitaciones!R22&gt;60,60,Precipitaciones!R22))</f>
        <v>29.4</v>
      </c>
      <c r="S87" s="46">
        <f>IF(Precipitaciones!S22&lt;2.5,0,IF(Precipitaciones!S22&gt;60,60,Precipitaciones!S22))</f>
        <v>20.399999999999999</v>
      </c>
      <c r="T87" s="46">
        <f>IF(Precipitaciones!T22&lt;2.5,0,IF(Precipitaciones!T22&gt;60,60,Precipitaciones!T22))</f>
        <v>4.1960248952999999</v>
      </c>
      <c r="U87" s="46">
        <f>IF(Precipitaciones!U22&lt;2.5,0,IF(Precipitaciones!U22&gt;60,60,Precipitaciones!U22))</f>
        <v>14.710572492699999</v>
      </c>
      <c r="V87" s="46">
        <f>IF(Precipitaciones!V22&lt;2.5,0,IF(Precipitaciones!V22&gt;60,60,Precipitaciones!V22))</f>
        <v>8.9</v>
      </c>
      <c r="W87" s="46">
        <f>IF(Precipitaciones!W22&lt;2.5,0,IF(Precipitaciones!W22&gt;60,60,Precipitaciones!W22))</f>
        <v>2.6</v>
      </c>
      <c r="X87" s="46">
        <f>IF(Precipitaciones!X22&lt;2.5,0,IF(Precipitaciones!X22&gt;60,60,Precipitaciones!X22))</f>
        <v>10.199999999999999</v>
      </c>
      <c r="Y87" s="46">
        <f>IF(Precipitaciones!Y22&lt;2.5,0,IF(Precipitaciones!Y22&gt;60,60,Precipitaciones!Y22))</f>
        <v>4.05</v>
      </c>
      <c r="Z87" s="46">
        <f>IF(Precipitaciones!Z22&lt;2.5,0,IF(Precipitaciones!Z22&gt;60,60,Precipitaciones!Z22))</f>
        <v>8.4779713571999995</v>
      </c>
      <c r="AA87" s="46">
        <f>IF(Precipitaciones!AA22&lt;2.5,0,IF(Precipitaciones!AA22&gt;60,60,Precipitaciones!AA22))</f>
        <v>8.6999999999999993</v>
      </c>
      <c r="AB87" s="46">
        <f>IF(Precipitaciones!AB22&lt;2.5,0,IF(Precipitaciones!AB22&gt;60,60,Precipitaciones!AB22))</f>
        <v>0</v>
      </c>
      <c r="AC87" s="46">
        <f>IF(Precipitaciones!AC22&lt;2.5,0,IF(Precipitaciones!AC22&gt;60,60,Precipitaciones!AC22))</f>
        <v>7.8</v>
      </c>
      <c r="AD87" s="46">
        <f>IF(Precipitaciones!AD22&lt;2.5,0,IF(Precipitaciones!AD22&gt;60,60,Precipitaciones!AD22))</f>
        <v>30</v>
      </c>
      <c r="AE87" s="46">
        <f>IF(Precipitaciones!AE22&lt;2.5,0,IF(Precipitaciones!AE22&gt;60,60,Precipitaciones!AE22))</f>
        <v>0</v>
      </c>
      <c r="AF87" s="46">
        <f>IF(Precipitaciones!AF22&lt;2.5,0,IF(Precipitaciones!AF22&gt;60,60,Precipitaciones!AF22))</f>
        <v>11</v>
      </c>
      <c r="AG87" s="46">
        <f>IF(Precipitaciones!AG22&lt;2.5,0,IF(Precipitaciones!AG22&gt;60,60,Precipitaciones!AG22))</f>
        <v>4.8</v>
      </c>
      <c r="AH87" s="46">
        <f>IF(Precipitaciones!AH22&lt;2.5,0,IF(Precipitaciones!AH22&gt;60,60,Precipitaciones!AH22))</f>
        <v>8.8000000000000007</v>
      </c>
      <c r="AI87" s="46">
        <f>IF(Precipitaciones!AI22&lt;2.5,0,IF(Precipitaciones!AI22&gt;60,60,Precipitaciones!AI22))</f>
        <v>0</v>
      </c>
      <c r="AJ87" s="46">
        <f>IF(Precipitaciones!AJ22&lt;2.5,0,IF(Precipitaciones!AJ22&gt;60,60,Precipitaciones!AJ22))</f>
        <v>12.2</v>
      </c>
      <c r="AK87" s="46">
        <f>IF(Precipitaciones!AK22&lt;2.5,0,IF(Precipitaciones!AK22&gt;60,60,Precipitaciones!AK22))</f>
        <v>12.4</v>
      </c>
      <c r="AL87" s="46">
        <f>IF(Precipitaciones!AL22&lt;2.5,0,IF(Precipitaciones!AL22&gt;60,60,Precipitaciones!AL22))</f>
        <v>0</v>
      </c>
      <c r="AM87" s="46">
        <f>IF(Precipitaciones!AM22&lt;2.5,0,IF(Precipitaciones!AM22&gt;60,60,Precipitaciones!AM22))</f>
        <v>6.2</v>
      </c>
      <c r="AN87" s="46">
        <f>IF(Precipitaciones!AN22&lt;2.5,0,IF(Precipitaciones!AN22&gt;60,60,Precipitaciones!AN22))</f>
        <v>0</v>
      </c>
      <c r="AO87" s="46">
        <f>IF(Precipitaciones!AO22&lt;2.5,0,IF(Precipitaciones!AO22&gt;60,60,Precipitaciones!AO22))</f>
        <v>14.2</v>
      </c>
      <c r="AP87" s="46">
        <f>IF(Precipitaciones!AP22&lt;2.5,0,IF(Precipitaciones!AP22&gt;60,60,Precipitaciones!AP22))</f>
        <v>6.1</v>
      </c>
      <c r="AQ87" s="46">
        <f>IF(Precipitaciones!AQ22&lt;2.5,0,IF(Precipitaciones!AQ22&gt;60,60,Precipitaciones!AQ22))</f>
        <v>4.2</v>
      </c>
      <c r="AR87" s="46">
        <f>IF(Precipitaciones!AR22&lt;2.5,0,IF(Precipitaciones!AR22&gt;60,60,Precipitaciones!AR22))</f>
        <v>4.8</v>
      </c>
      <c r="AS87" s="46">
        <f>IF(Precipitaciones!AS22&lt;2.5,0,IF(Precipitaciones!AS22&gt;60,60,Precipitaciones!AS22))</f>
        <v>0</v>
      </c>
      <c r="AT87" s="46">
        <f>IF(Precipitaciones!AT22&lt;2.5,0,IF(Precipitaciones!AT22&gt;60,60,Precipitaciones!AT22))</f>
        <v>0</v>
      </c>
      <c r="AU87" s="46">
        <f>IF(Precipitaciones!AU22&lt;2.5,0,IF(Precipitaciones!AU22&gt;60,60,Precipitaciones!AU22))</f>
        <v>0</v>
      </c>
      <c r="AV87" s="46">
        <f>IF(Precipitaciones!AV22&lt;2.5,0,IF(Precipitaciones!AV22&gt;60,60,Precipitaciones!AV22))</f>
        <v>0</v>
      </c>
      <c r="AW87" s="46">
        <f>IF(Precipitaciones!AW22&lt;2.5,0,IF(Precipitaciones!AW22&gt;60,60,Precipitaciones!AW22))</f>
        <v>3.2</v>
      </c>
      <c r="AX87" s="46">
        <f>IF(Precipitaciones!AX22&lt;2.5,0,IF(Precipitaciones!AX22&gt;60,60,Precipitaciones!AX22))</f>
        <v>10</v>
      </c>
      <c r="AY87" s="46">
        <f>IF(Precipitaciones!AY22&lt;2.5,0,IF(Precipitaciones!AY22&gt;60,60,Precipitaciones!AY22))</f>
        <v>0</v>
      </c>
      <c r="AZ87" s="46">
        <f>IF(Precipitaciones!AZ22&lt;2.5,0,IF(Precipitaciones!AZ22&gt;60,60,Precipitaciones!AZ22))</f>
        <v>5.6</v>
      </c>
    </row>
    <row r="88" spans="1:52" ht="15">
      <c r="A88" s="21">
        <v>40930</v>
      </c>
      <c r="B88">
        <v>131</v>
      </c>
      <c r="C88">
        <v>82</v>
      </c>
      <c r="D88" s="21">
        <v>40930</v>
      </c>
      <c r="E88" s="46">
        <f>IF(Precipitaciones!E23&lt;2.5,0,IF(Precipitaciones!E23&gt;60,60,Precipitaciones!E23))</f>
        <v>0</v>
      </c>
      <c r="F88" s="46">
        <f>IF(Precipitaciones!F23&lt;2.5,0,IF(Precipitaciones!F23&gt;60,60,Precipitaciones!F23))</f>
        <v>2.5</v>
      </c>
      <c r="G88" s="46">
        <f>IF(Precipitaciones!G23&lt;2.5,0,IF(Precipitaciones!G23&gt;60,60,Precipitaciones!G23))</f>
        <v>4</v>
      </c>
      <c r="H88" s="46">
        <f>IF(Precipitaciones!H23&lt;2.5,0,IF(Precipitaciones!H23&gt;60,60,Precipitaciones!H23))</f>
        <v>6</v>
      </c>
      <c r="I88" s="46">
        <f>IF(Precipitaciones!I23&lt;2.5,0,IF(Precipitaciones!I23&gt;60,60,Precipitaciones!I23))</f>
        <v>0</v>
      </c>
      <c r="J88" s="46">
        <f>IF(Precipitaciones!J23&lt;2.5,0,IF(Precipitaciones!J23&gt;60,60,Precipitaciones!J23))</f>
        <v>3.9</v>
      </c>
      <c r="K88" s="46">
        <f>IF(Precipitaciones!K23&lt;2.5,0,IF(Precipitaciones!K23&gt;60,60,Precipitaciones!K23))</f>
        <v>3</v>
      </c>
      <c r="L88" s="46">
        <f>IF(Precipitaciones!L23&lt;2.5,0,IF(Precipitaciones!L23&gt;60,60,Precipitaciones!L23))</f>
        <v>17</v>
      </c>
      <c r="M88" s="46">
        <f>IF(Precipitaciones!M23&lt;2.5,0,IF(Precipitaciones!M23&gt;60,60,Precipitaciones!M23))</f>
        <v>0</v>
      </c>
      <c r="N88" s="46">
        <f>IF(Precipitaciones!N23&lt;2.5,0,IF(Precipitaciones!N23&gt;60,60,Precipitaciones!N23))</f>
        <v>17.8</v>
      </c>
      <c r="O88" s="46">
        <f>IF(Precipitaciones!O23&lt;2.5,0,IF(Precipitaciones!O23&gt;60,60,Precipitaciones!O23))</f>
        <v>0</v>
      </c>
      <c r="P88" s="46">
        <f>IF(Precipitaciones!P23&lt;2.5,0,IF(Precipitaciones!P23&gt;60,60,Precipitaciones!P23))</f>
        <v>3</v>
      </c>
      <c r="Q88" s="46">
        <f>IF(Precipitaciones!Q23&lt;2.5,0,IF(Precipitaciones!Q23&gt;60,60,Precipitaciones!Q23))</f>
        <v>0</v>
      </c>
      <c r="R88" s="46">
        <f>IF(Precipitaciones!R23&lt;2.5,0,IF(Precipitaciones!R23&gt;60,60,Precipitaciones!R23))</f>
        <v>5.8</v>
      </c>
      <c r="S88" s="46">
        <f>IF(Precipitaciones!S23&lt;2.5,0,IF(Precipitaciones!S23&gt;60,60,Precipitaciones!S23))</f>
        <v>21.5</v>
      </c>
      <c r="T88" s="46">
        <f>IF(Precipitaciones!T23&lt;2.5,0,IF(Precipitaciones!T23&gt;60,60,Precipitaciones!T23))</f>
        <v>0</v>
      </c>
      <c r="U88" s="46">
        <f>IF(Precipitaciones!U23&lt;2.5,0,IF(Precipitaciones!U23&gt;60,60,Precipitaciones!U23))</f>
        <v>5.5256944664999992</v>
      </c>
      <c r="V88" s="46">
        <f>IF(Precipitaciones!V23&lt;2.5,0,IF(Precipitaciones!V23&gt;60,60,Precipitaciones!V23))</f>
        <v>0</v>
      </c>
      <c r="W88" s="46">
        <f>IF(Precipitaciones!W23&lt;2.5,0,IF(Precipitaciones!W23&gt;60,60,Precipitaciones!W23))</f>
        <v>0</v>
      </c>
      <c r="X88" s="46">
        <f>IF(Precipitaciones!X23&lt;2.5,0,IF(Precipitaciones!X23&gt;60,60,Precipitaciones!X23))</f>
        <v>9.6</v>
      </c>
      <c r="Y88" s="46">
        <f>IF(Precipitaciones!Y23&lt;2.5,0,IF(Precipitaciones!Y23&gt;60,60,Precipitaciones!Y23))</f>
        <v>4.95</v>
      </c>
      <c r="Z88" s="46">
        <f>IF(Precipitaciones!Z23&lt;2.5,0,IF(Precipitaciones!Z23&gt;60,60,Precipitaciones!Z23))</f>
        <v>0</v>
      </c>
      <c r="AA88" s="46">
        <f>IF(Precipitaciones!AA23&lt;2.5,0,IF(Precipitaciones!AA23&gt;60,60,Precipitaciones!AA23))</f>
        <v>13.7</v>
      </c>
      <c r="AB88" s="46">
        <f>IF(Precipitaciones!AB23&lt;2.5,0,IF(Precipitaciones!AB23&gt;60,60,Precipitaciones!AB23))</f>
        <v>21.6</v>
      </c>
      <c r="AC88" s="46">
        <f>IF(Precipitaciones!AC23&lt;2.5,0,IF(Precipitaciones!AC23&gt;60,60,Precipitaciones!AC23))</f>
        <v>4</v>
      </c>
      <c r="AD88" s="46">
        <f>IF(Precipitaciones!AD23&lt;2.5,0,IF(Precipitaciones!AD23&gt;60,60,Precipitaciones!AD23))</f>
        <v>6.9</v>
      </c>
      <c r="AE88" s="46">
        <f>IF(Precipitaciones!AE23&lt;2.5,0,IF(Precipitaciones!AE23&gt;60,60,Precipitaciones!AE23))</f>
        <v>0</v>
      </c>
      <c r="AF88" s="46">
        <f>IF(Precipitaciones!AF23&lt;2.5,0,IF(Precipitaciones!AF23&gt;60,60,Precipitaciones!AF23))</f>
        <v>0</v>
      </c>
      <c r="AG88" s="46">
        <f>IF(Precipitaciones!AG23&lt;2.5,0,IF(Precipitaciones!AG23&gt;60,60,Precipitaciones!AG23))</f>
        <v>9</v>
      </c>
      <c r="AH88" s="46">
        <f>IF(Precipitaciones!AH23&lt;2.5,0,IF(Precipitaciones!AH23&gt;60,60,Precipitaciones!AH23))</f>
        <v>0</v>
      </c>
      <c r="AI88" s="46">
        <f>IF(Precipitaciones!AI23&lt;2.5,0,IF(Precipitaciones!AI23&gt;60,60,Precipitaciones!AI23))</f>
        <v>0</v>
      </c>
      <c r="AJ88" s="46">
        <f>IF(Precipitaciones!AJ23&lt;2.5,0,IF(Precipitaciones!AJ23&gt;60,60,Precipitaciones!AJ23))</f>
        <v>0</v>
      </c>
      <c r="AK88" s="46">
        <f>IF(Precipitaciones!AK23&lt;2.5,0,IF(Precipitaciones!AK23&gt;60,60,Precipitaciones!AK23))</f>
        <v>0</v>
      </c>
      <c r="AL88" s="46">
        <f>IF(Precipitaciones!AL23&lt;2.5,0,IF(Precipitaciones!AL23&gt;60,60,Precipitaciones!AL23))</f>
        <v>0</v>
      </c>
      <c r="AM88" s="46">
        <f>IF(Precipitaciones!AM23&lt;2.5,0,IF(Precipitaciones!AM23&gt;60,60,Precipitaciones!AM23))</f>
        <v>0</v>
      </c>
      <c r="AN88" s="46">
        <f>IF(Precipitaciones!AN23&lt;2.5,0,IF(Precipitaciones!AN23&gt;60,60,Precipitaciones!AN23))</f>
        <v>9.5</v>
      </c>
      <c r="AO88" s="46">
        <f>IF(Precipitaciones!AO23&lt;2.5,0,IF(Precipitaciones!AO23&gt;60,60,Precipitaciones!AO23))</f>
        <v>15.4</v>
      </c>
      <c r="AP88" s="46">
        <f>IF(Precipitaciones!AP23&lt;2.5,0,IF(Precipitaciones!AP23&gt;60,60,Precipitaciones!AP23))</f>
        <v>13.8</v>
      </c>
      <c r="AQ88" s="46">
        <f>IF(Precipitaciones!AQ23&lt;2.5,0,IF(Precipitaciones!AQ23&gt;60,60,Precipitaciones!AQ23))</f>
        <v>0</v>
      </c>
      <c r="AR88" s="46">
        <f>IF(Precipitaciones!AR23&lt;2.5,0,IF(Precipitaciones!AR23&gt;60,60,Precipitaciones!AR23))</f>
        <v>13.8</v>
      </c>
      <c r="AS88" s="46">
        <f>IF(Precipitaciones!AS23&lt;2.5,0,IF(Precipitaciones!AS23&gt;60,60,Precipitaciones!AS23))</f>
        <v>0</v>
      </c>
      <c r="AT88" s="46">
        <f>IF(Precipitaciones!AT23&lt;2.5,0,IF(Precipitaciones!AT23&gt;60,60,Precipitaciones!AT23))</f>
        <v>4.5999999999999996</v>
      </c>
      <c r="AU88" s="46">
        <f>IF(Precipitaciones!AU23&lt;2.5,0,IF(Precipitaciones!AU23&gt;60,60,Precipitaciones!AU23))</f>
        <v>5.0999999999999996</v>
      </c>
      <c r="AV88" s="46">
        <f>IF(Precipitaciones!AV23&lt;2.5,0,IF(Precipitaciones!AV23&gt;60,60,Precipitaciones!AV23))</f>
        <v>26.1</v>
      </c>
      <c r="AW88" s="46">
        <f>IF(Precipitaciones!AW23&lt;2.5,0,IF(Precipitaciones!AW23&gt;60,60,Precipitaciones!AW23))</f>
        <v>5.2</v>
      </c>
      <c r="AX88" s="46">
        <f>IF(Precipitaciones!AX23&lt;2.5,0,IF(Precipitaciones!AX23&gt;60,60,Precipitaciones!AX23))</f>
        <v>17.8</v>
      </c>
      <c r="AY88" s="46">
        <f>IF(Precipitaciones!AY23&lt;2.5,0,IF(Precipitaciones!AY23&gt;60,60,Precipitaciones!AY23))</f>
        <v>0</v>
      </c>
      <c r="AZ88" s="46">
        <f>IF(Precipitaciones!AZ23&lt;2.5,0,IF(Precipitaciones!AZ23&gt;60,60,Precipitaciones!AZ23))</f>
        <v>0</v>
      </c>
    </row>
    <row r="89" spans="1:52" ht="15">
      <c r="A89" s="21">
        <v>40931</v>
      </c>
      <c r="B89">
        <v>130</v>
      </c>
      <c r="C89">
        <v>83</v>
      </c>
      <c r="D89" s="21">
        <v>40931</v>
      </c>
      <c r="E89" s="46">
        <f>IF(Precipitaciones!E24&lt;2.5,0,IF(Precipitaciones!E24&gt;60,60,Precipitaciones!E24))</f>
        <v>5</v>
      </c>
      <c r="F89" s="46">
        <f>IF(Precipitaciones!F24&lt;2.5,0,IF(Precipitaciones!F24&gt;60,60,Precipitaciones!F24))</f>
        <v>0</v>
      </c>
      <c r="G89" s="46">
        <f>IF(Precipitaciones!G24&lt;2.5,0,IF(Precipitaciones!G24&gt;60,60,Precipitaciones!G24))</f>
        <v>6</v>
      </c>
      <c r="H89" s="46">
        <f>IF(Precipitaciones!H24&lt;2.5,0,IF(Precipitaciones!H24&gt;60,60,Precipitaciones!H24))</f>
        <v>0</v>
      </c>
      <c r="I89" s="46">
        <f>IF(Precipitaciones!I24&lt;2.5,0,IF(Precipitaciones!I24&gt;60,60,Precipitaciones!I24))</f>
        <v>0</v>
      </c>
      <c r="J89" s="46">
        <f>IF(Precipitaciones!J24&lt;2.5,0,IF(Precipitaciones!J24&gt;60,60,Precipitaciones!J24))</f>
        <v>3.3</v>
      </c>
      <c r="K89" s="46">
        <f>IF(Precipitaciones!K24&lt;2.5,0,IF(Precipitaciones!K24&gt;60,60,Precipitaciones!K24))</f>
        <v>7</v>
      </c>
      <c r="L89" s="46">
        <f>IF(Precipitaciones!L24&lt;2.5,0,IF(Precipitaciones!L24&gt;60,60,Precipitaciones!L24))</f>
        <v>0</v>
      </c>
      <c r="M89" s="46">
        <f>IF(Precipitaciones!M24&lt;2.5,0,IF(Precipitaciones!M24&gt;60,60,Precipitaciones!M24))</f>
        <v>4</v>
      </c>
      <c r="N89" s="46">
        <f>IF(Precipitaciones!N24&lt;2.5,0,IF(Precipitaciones!N24&gt;60,60,Precipitaciones!N24))</f>
        <v>14</v>
      </c>
      <c r="O89" s="46">
        <f>IF(Precipitaciones!O24&lt;2.5,0,IF(Precipitaciones!O24&gt;60,60,Precipitaciones!O24))</f>
        <v>0</v>
      </c>
      <c r="P89" s="46">
        <f>IF(Precipitaciones!P24&lt;2.5,0,IF(Precipitaciones!P24&gt;60,60,Precipitaciones!P24))</f>
        <v>4.5</v>
      </c>
      <c r="Q89" s="46">
        <f>IF(Precipitaciones!Q24&lt;2.5,0,IF(Precipitaciones!Q24&gt;60,60,Precipitaciones!Q24))</f>
        <v>0</v>
      </c>
      <c r="R89" s="46">
        <f>IF(Precipitaciones!R24&lt;2.5,0,IF(Precipitaciones!R24&gt;60,60,Precipitaciones!R24))</f>
        <v>7.2</v>
      </c>
      <c r="S89" s="46">
        <f>IF(Precipitaciones!S24&lt;2.5,0,IF(Precipitaciones!S24&gt;60,60,Precipitaciones!S24))</f>
        <v>0</v>
      </c>
      <c r="T89" s="46">
        <f>IF(Precipitaciones!T24&lt;2.5,0,IF(Precipitaciones!T24&gt;60,60,Precipitaciones!T24))</f>
        <v>0</v>
      </c>
      <c r="U89" s="46">
        <f>IF(Precipitaciones!U24&lt;2.5,0,IF(Precipitaciones!U24&gt;60,60,Precipitaciones!U24))</f>
        <v>10.012136852399998</v>
      </c>
      <c r="V89" s="46">
        <f>IF(Precipitaciones!V24&lt;2.5,0,IF(Precipitaciones!V24&gt;60,60,Precipitaciones!V24))</f>
        <v>15.7</v>
      </c>
      <c r="W89" s="46">
        <f>IF(Precipitaciones!W24&lt;2.5,0,IF(Precipitaciones!W24&gt;60,60,Precipitaciones!W24))</f>
        <v>2.5</v>
      </c>
      <c r="X89" s="46">
        <f>IF(Precipitaciones!X24&lt;2.5,0,IF(Precipitaciones!X24&gt;60,60,Precipitaciones!X24))</f>
        <v>2.5</v>
      </c>
      <c r="Y89" s="46">
        <f>IF(Precipitaciones!Y24&lt;2.5,0,IF(Precipitaciones!Y24&gt;60,60,Precipitaciones!Y24))</f>
        <v>7.3500000000000005</v>
      </c>
      <c r="Z89" s="46">
        <f>IF(Precipitaciones!Z24&lt;2.5,0,IF(Precipitaciones!Z24&gt;60,60,Precipitaciones!Z24))</f>
        <v>3.0402860665999998</v>
      </c>
      <c r="AA89" s="46">
        <f>IF(Precipitaciones!AA24&lt;2.5,0,IF(Precipitaciones!AA24&gt;60,60,Precipitaciones!AA24))</f>
        <v>0</v>
      </c>
      <c r="AB89" s="46">
        <f>IF(Precipitaciones!AB24&lt;2.5,0,IF(Precipitaciones!AB24&gt;60,60,Precipitaciones!AB24))</f>
        <v>7.1</v>
      </c>
      <c r="AC89" s="46">
        <f>IF(Precipitaciones!AC24&lt;2.5,0,IF(Precipitaciones!AC24&gt;60,60,Precipitaciones!AC24))</f>
        <v>2.5</v>
      </c>
      <c r="AD89" s="46">
        <f>IF(Precipitaciones!AD24&lt;2.5,0,IF(Precipitaciones!AD24&gt;60,60,Precipitaciones!AD24))</f>
        <v>6.6</v>
      </c>
      <c r="AE89" s="46">
        <f>IF(Precipitaciones!AE24&lt;2.5,0,IF(Precipitaciones!AE24&gt;60,60,Precipitaciones!AE24))</f>
        <v>0</v>
      </c>
      <c r="AF89" s="46">
        <f>IF(Precipitaciones!AF24&lt;2.5,0,IF(Precipitaciones!AF24&gt;60,60,Precipitaciones!AF24))</f>
        <v>0</v>
      </c>
      <c r="AG89" s="46">
        <f>IF(Precipitaciones!AG24&lt;2.5,0,IF(Precipitaciones!AG24&gt;60,60,Precipitaciones!AG24))</f>
        <v>11.1</v>
      </c>
      <c r="AH89" s="46">
        <f>IF(Precipitaciones!AH24&lt;2.5,0,IF(Precipitaciones!AH24&gt;60,60,Precipitaciones!AH24))</f>
        <v>0</v>
      </c>
      <c r="AI89" s="46">
        <f>IF(Precipitaciones!AI24&lt;2.5,0,IF(Precipitaciones!AI24&gt;60,60,Precipitaciones!AI24))</f>
        <v>0</v>
      </c>
      <c r="AJ89" s="46">
        <f>IF(Precipitaciones!AJ24&lt;2.5,0,IF(Precipitaciones!AJ24&gt;60,60,Precipitaciones!AJ24))</f>
        <v>0</v>
      </c>
      <c r="AK89" s="46">
        <f>IF(Precipitaciones!AK24&lt;2.5,0,IF(Precipitaciones!AK24&gt;60,60,Precipitaciones!AK24))</f>
        <v>3.9</v>
      </c>
      <c r="AL89" s="46">
        <f>IF(Precipitaciones!AL24&lt;2.5,0,IF(Precipitaciones!AL24&gt;60,60,Precipitaciones!AL24))</f>
        <v>0</v>
      </c>
      <c r="AM89" s="46">
        <f>IF(Precipitaciones!AM24&lt;2.5,0,IF(Precipitaciones!AM24&gt;60,60,Precipitaciones!AM24))</f>
        <v>10</v>
      </c>
      <c r="AN89" s="46">
        <f>IF(Precipitaciones!AN24&lt;2.5,0,IF(Precipitaciones!AN24&gt;60,60,Precipitaciones!AN24))</f>
        <v>8.4</v>
      </c>
      <c r="AO89" s="46">
        <f>IF(Precipitaciones!AO24&lt;2.5,0,IF(Precipitaciones!AO24&gt;60,60,Precipitaciones!AO24))</f>
        <v>0</v>
      </c>
      <c r="AP89" s="46">
        <f>IF(Precipitaciones!AP24&lt;2.5,0,IF(Precipitaciones!AP24&gt;60,60,Precipitaciones!AP24))</f>
        <v>12.8</v>
      </c>
      <c r="AQ89" s="46">
        <f>IF(Precipitaciones!AQ24&lt;2.5,0,IF(Precipitaciones!AQ24&gt;60,60,Precipitaciones!AQ24))</f>
        <v>0</v>
      </c>
      <c r="AR89" s="46">
        <f>IF(Precipitaciones!AR24&lt;2.5,0,IF(Precipitaciones!AR24&gt;60,60,Precipitaciones!AR24))</f>
        <v>0</v>
      </c>
      <c r="AS89" s="46">
        <f>IF(Precipitaciones!AS24&lt;2.5,0,IF(Precipitaciones!AS24&gt;60,60,Precipitaciones!AS24))</f>
        <v>0</v>
      </c>
      <c r="AT89" s="46">
        <f>IF(Precipitaciones!AT24&lt;2.5,0,IF(Precipitaciones!AT24&gt;60,60,Precipitaciones!AT24))</f>
        <v>0</v>
      </c>
      <c r="AU89" s="46">
        <f>IF(Precipitaciones!AU24&lt;2.5,0,IF(Precipitaciones!AU24&gt;60,60,Precipitaciones!AU24))</f>
        <v>6.6</v>
      </c>
      <c r="AV89" s="46">
        <f>IF(Precipitaciones!AV24&lt;2.5,0,IF(Precipitaciones!AV24&gt;60,60,Precipitaciones!AV24))</f>
        <v>9.6999999999999993</v>
      </c>
      <c r="AW89" s="46">
        <f>IF(Precipitaciones!AW24&lt;2.5,0,IF(Precipitaciones!AW24&gt;60,60,Precipitaciones!AW24))</f>
        <v>0</v>
      </c>
      <c r="AX89" s="46">
        <f>IF(Precipitaciones!AX24&lt;2.5,0,IF(Precipitaciones!AX24&gt;60,60,Precipitaciones!AX24))</f>
        <v>3</v>
      </c>
      <c r="AY89" s="46">
        <f>IF(Precipitaciones!AY24&lt;2.5,0,IF(Precipitaciones!AY24&gt;60,60,Precipitaciones!AY24))</f>
        <v>8.1</v>
      </c>
      <c r="AZ89" s="46">
        <f>IF(Precipitaciones!AZ24&lt;2.5,0,IF(Precipitaciones!AZ24&gt;60,60,Precipitaciones!AZ24))</f>
        <v>6.8999999999999995</v>
      </c>
    </row>
    <row r="90" spans="1:52" ht="15">
      <c r="A90" s="21">
        <v>40932</v>
      </c>
      <c r="B90">
        <v>129</v>
      </c>
      <c r="C90">
        <v>84</v>
      </c>
      <c r="D90" s="21">
        <v>40932</v>
      </c>
      <c r="E90" s="46">
        <f>IF(Precipitaciones!E25&lt;2.5,0,IF(Precipitaciones!E25&gt;60,60,Precipitaciones!E25))</f>
        <v>13.4</v>
      </c>
      <c r="F90" s="46">
        <f>IF(Precipitaciones!F25&lt;2.5,0,IF(Precipitaciones!F25&gt;60,60,Precipitaciones!F25))</f>
        <v>13.5</v>
      </c>
      <c r="G90" s="46">
        <f>IF(Precipitaciones!G25&lt;2.5,0,IF(Precipitaciones!G25&gt;60,60,Precipitaciones!G25))</f>
        <v>0</v>
      </c>
      <c r="H90" s="46">
        <f>IF(Precipitaciones!H25&lt;2.5,0,IF(Precipitaciones!H25&gt;60,60,Precipitaciones!H25))</f>
        <v>0</v>
      </c>
      <c r="I90" s="46">
        <f>IF(Precipitaciones!I25&lt;2.5,0,IF(Precipitaciones!I25&gt;60,60,Precipitaciones!I25))</f>
        <v>0</v>
      </c>
      <c r="J90" s="46">
        <f>IF(Precipitaciones!J25&lt;2.5,0,IF(Precipitaciones!J25&gt;60,60,Precipitaciones!J25))</f>
        <v>0</v>
      </c>
      <c r="K90" s="46">
        <f>IF(Precipitaciones!K25&lt;2.5,0,IF(Precipitaciones!K25&gt;60,60,Precipitaciones!K25))</f>
        <v>7.5</v>
      </c>
      <c r="L90" s="46">
        <f>IF(Precipitaciones!L25&lt;2.5,0,IF(Precipitaciones!L25&gt;60,60,Precipitaciones!L25))</f>
        <v>12</v>
      </c>
      <c r="M90" s="46">
        <f>IF(Precipitaciones!M25&lt;2.5,0,IF(Precipitaciones!M25&gt;60,60,Precipitaciones!M25))</f>
        <v>17.8</v>
      </c>
      <c r="N90" s="46">
        <f>IF(Precipitaciones!N25&lt;2.5,0,IF(Precipitaciones!N25&gt;60,60,Precipitaciones!N25))</f>
        <v>7.5</v>
      </c>
      <c r="O90" s="46">
        <f>IF(Precipitaciones!O25&lt;2.5,0,IF(Precipitaciones!O25&gt;60,60,Precipitaciones!O25))</f>
        <v>0</v>
      </c>
      <c r="P90" s="46">
        <f>IF(Precipitaciones!P25&lt;2.5,0,IF(Precipitaciones!P25&gt;60,60,Precipitaciones!P25))</f>
        <v>5.2</v>
      </c>
      <c r="Q90" s="46">
        <f>IF(Precipitaciones!Q25&lt;2.5,0,IF(Precipitaciones!Q25&gt;60,60,Precipitaciones!Q25))</f>
        <v>0</v>
      </c>
      <c r="R90" s="46">
        <f>IF(Precipitaciones!R25&lt;2.5,0,IF(Precipitaciones!R25&gt;60,60,Precipitaciones!R25))</f>
        <v>2.8</v>
      </c>
      <c r="S90" s="46">
        <f>IF(Precipitaciones!S25&lt;2.5,0,IF(Precipitaciones!S25&gt;60,60,Precipitaciones!S25))</f>
        <v>16.8</v>
      </c>
      <c r="T90" s="46">
        <f>IF(Precipitaciones!T25&lt;2.5,0,IF(Precipitaciones!T25&gt;60,60,Precipitaciones!T25))</f>
        <v>2.8195178988999996</v>
      </c>
      <c r="U90" s="46">
        <f>IF(Precipitaciones!U25&lt;2.5,0,IF(Precipitaciones!U25&gt;60,60,Precipitaciones!U25))</f>
        <v>2.7247558052999996</v>
      </c>
      <c r="V90" s="46">
        <f>IF(Precipitaciones!V25&lt;2.5,0,IF(Precipitaciones!V25&gt;60,60,Precipitaciones!V25))</f>
        <v>7.7</v>
      </c>
      <c r="W90" s="46">
        <f>IF(Precipitaciones!W25&lt;2.5,0,IF(Precipitaciones!W25&gt;60,60,Precipitaciones!W25))</f>
        <v>0</v>
      </c>
      <c r="X90" s="46">
        <f>IF(Precipitaciones!X25&lt;2.5,0,IF(Precipitaciones!X25&gt;60,60,Precipitaciones!X25))</f>
        <v>0</v>
      </c>
      <c r="Y90" s="46">
        <f>IF(Precipitaciones!Y25&lt;2.5,0,IF(Precipitaciones!Y25&gt;60,60,Precipitaciones!Y25))</f>
        <v>0</v>
      </c>
      <c r="Z90" s="46">
        <f>IF(Precipitaciones!Z25&lt;2.5,0,IF(Precipitaciones!Z25&gt;60,60,Precipitaciones!Z25))</f>
        <v>3.9521559074999999</v>
      </c>
      <c r="AA90" s="46">
        <f>IF(Precipitaciones!AA25&lt;2.5,0,IF(Precipitaciones!AA25&gt;60,60,Precipitaciones!AA25))</f>
        <v>8.1</v>
      </c>
      <c r="AB90" s="46">
        <f>IF(Precipitaciones!AB25&lt;2.5,0,IF(Precipitaciones!AB25&gt;60,60,Precipitaciones!AB25))</f>
        <v>0</v>
      </c>
      <c r="AC90" s="46">
        <f>IF(Precipitaciones!AC25&lt;2.5,0,IF(Precipitaciones!AC25&gt;60,60,Precipitaciones!AC25))</f>
        <v>0</v>
      </c>
      <c r="AD90" s="46">
        <f>IF(Precipitaciones!AD25&lt;2.5,0,IF(Precipitaciones!AD25&gt;60,60,Precipitaciones!AD25))</f>
        <v>0</v>
      </c>
      <c r="AE90" s="46">
        <f>IF(Precipitaciones!AE25&lt;2.5,0,IF(Precipitaciones!AE25&gt;60,60,Precipitaciones!AE25))</f>
        <v>0</v>
      </c>
      <c r="AF90" s="46">
        <f>IF(Precipitaciones!AF25&lt;2.5,0,IF(Precipitaciones!AF25&gt;60,60,Precipitaciones!AF25))</f>
        <v>0</v>
      </c>
      <c r="AG90" s="46">
        <f>IF(Precipitaciones!AG25&lt;2.5,0,IF(Precipitaciones!AG25&gt;60,60,Precipitaciones!AG25))</f>
        <v>11.5</v>
      </c>
      <c r="AH90" s="46">
        <f>IF(Precipitaciones!AH25&lt;2.5,0,IF(Precipitaciones!AH25&gt;60,60,Precipitaciones!AH25))</f>
        <v>0</v>
      </c>
      <c r="AI90" s="46">
        <f>IF(Precipitaciones!AI25&lt;2.5,0,IF(Precipitaciones!AI25&gt;60,60,Precipitaciones!AI25))</f>
        <v>0</v>
      </c>
      <c r="AJ90" s="46">
        <f>IF(Precipitaciones!AJ25&lt;2.5,0,IF(Precipitaciones!AJ25&gt;60,60,Precipitaciones!AJ25))</f>
        <v>22</v>
      </c>
      <c r="AK90" s="46">
        <f>IF(Precipitaciones!AK25&lt;2.5,0,IF(Precipitaciones!AK25&gt;60,60,Precipitaciones!AK25))</f>
        <v>0</v>
      </c>
      <c r="AL90" s="46">
        <f>IF(Precipitaciones!AL25&lt;2.5,0,IF(Precipitaciones!AL25&gt;60,60,Precipitaciones!AL25))</f>
        <v>0</v>
      </c>
      <c r="AM90" s="46">
        <f>IF(Precipitaciones!AM25&lt;2.5,0,IF(Precipitaciones!AM25&gt;60,60,Precipitaciones!AM25))</f>
        <v>12.1</v>
      </c>
      <c r="AN90" s="46">
        <f>IF(Precipitaciones!AN25&lt;2.5,0,IF(Precipitaciones!AN25&gt;60,60,Precipitaciones!AN25))</f>
        <v>0</v>
      </c>
      <c r="AO90" s="46">
        <f>IF(Precipitaciones!AO25&lt;2.5,0,IF(Precipitaciones!AO25&gt;60,60,Precipitaciones!AO25))</f>
        <v>9</v>
      </c>
      <c r="AP90" s="46">
        <f>IF(Precipitaciones!AP25&lt;2.5,0,IF(Precipitaciones!AP25&gt;60,60,Precipitaciones!AP25))</f>
        <v>0</v>
      </c>
      <c r="AQ90" s="46">
        <f>IF(Precipitaciones!AQ25&lt;2.5,0,IF(Precipitaciones!AQ25&gt;60,60,Precipitaciones!AQ25))</f>
        <v>5.5</v>
      </c>
      <c r="AR90" s="46">
        <f>IF(Precipitaciones!AR25&lt;2.5,0,IF(Precipitaciones!AR25&gt;60,60,Precipitaciones!AR25))</f>
        <v>0</v>
      </c>
      <c r="AS90" s="46">
        <f>IF(Precipitaciones!AS25&lt;2.5,0,IF(Precipitaciones!AS25&gt;60,60,Precipitaciones!AS25))</f>
        <v>0</v>
      </c>
      <c r="AT90" s="46">
        <f>IF(Precipitaciones!AT25&lt;2.5,0,IF(Precipitaciones!AT25&gt;60,60,Precipitaciones!AT25))</f>
        <v>8.6999999999999993</v>
      </c>
      <c r="AU90" s="46">
        <f>IF(Precipitaciones!AU25&lt;2.5,0,IF(Precipitaciones!AU25&gt;60,60,Precipitaciones!AU25))</f>
        <v>0</v>
      </c>
      <c r="AV90" s="46">
        <f>IF(Precipitaciones!AV25&lt;2.5,0,IF(Precipitaciones!AV25&gt;60,60,Precipitaciones!AV25))</f>
        <v>0</v>
      </c>
      <c r="AW90" s="46">
        <f>IF(Precipitaciones!AW25&lt;2.5,0,IF(Precipitaciones!AW25&gt;60,60,Precipitaciones!AW25))</f>
        <v>0</v>
      </c>
      <c r="AX90" s="46">
        <f>IF(Precipitaciones!AX25&lt;2.5,0,IF(Precipitaciones!AX25&gt;60,60,Precipitaciones!AX25))</f>
        <v>21.2</v>
      </c>
      <c r="AY90" s="46">
        <f>IF(Precipitaciones!AY25&lt;2.5,0,IF(Precipitaciones!AY25&gt;60,60,Precipitaciones!AY25))</f>
        <v>3.8</v>
      </c>
      <c r="AZ90" s="46">
        <f>IF(Precipitaciones!AZ25&lt;2.5,0,IF(Precipitaciones!AZ25&gt;60,60,Precipitaciones!AZ25))</f>
        <v>0</v>
      </c>
    </row>
    <row r="91" spans="1:52" ht="15">
      <c r="A91" s="21">
        <v>40933</v>
      </c>
      <c r="B91">
        <v>128</v>
      </c>
      <c r="C91">
        <v>85</v>
      </c>
      <c r="D91" s="21">
        <v>40933</v>
      </c>
      <c r="E91" s="46">
        <f>IF(Precipitaciones!E26&lt;2.5,0,IF(Precipitaciones!E26&gt;60,60,Precipitaciones!E26))</f>
        <v>0</v>
      </c>
      <c r="F91" s="46">
        <f>IF(Precipitaciones!F26&lt;2.5,0,IF(Precipitaciones!F26&gt;60,60,Precipitaciones!F26))</f>
        <v>0</v>
      </c>
      <c r="G91" s="46">
        <f>IF(Precipitaciones!G26&lt;2.5,0,IF(Precipitaciones!G26&gt;60,60,Precipitaciones!G26))</f>
        <v>3.5</v>
      </c>
      <c r="H91" s="46">
        <f>IF(Precipitaciones!H26&lt;2.5,0,IF(Precipitaciones!H26&gt;60,60,Precipitaciones!H26))</f>
        <v>0</v>
      </c>
      <c r="I91" s="46">
        <f>IF(Precipitaciones!I26&lt;2.5,0,IF(Precipitaciones!I26&gt;60,60,Precipitaciones!I26))</f>
        <v>13.2</v>
      </c>
      <c r="J91" s="46">
        <f>IF(Precipitaciones!J26&lt;2.5,0,IF(Precipitaciones!J26&gt;60,60,Precipitaciones!J26))</f>
        <v>0</v>
      </c>
      <c r="K91" s="46">
        <f>IF(Precipitaciones!K26&lt;2.5,0,IF(Precipitaciones!K26&gt;60,60,Precipitaciones!K26))</f>
        <v>4</v>
      </c>
      <c r="L91" s="46">
        <f>IF(Precipitaciones!L26&lt;2.5,0,IF(Precipitaciones!L26&gt;60,60,Precipitaciones!L26))</f>
        <v>2.6</v>
      </c>
      <c r="M91" s="46">
        <f>IF(Precipitaciones!M26&lt;2.5,0,IF(Precipitaciones!M26&gt;60,60,Precipitaciones!M26))</f>
        <v>13</v>
      </c>
      <c r="N91" s="46">
        <f>IF(Precipitaciones!N26&lt;2.5,0,IF(Precipitaciones!N26&gt;60,60,Precipitaciones!N26))</f>
        <v>7.4</v>
      </c>
      <c r="O91" s="46">
        <f>IF(Precipitaciones!O26&lt;2.5,0,IF(Precipitaciones!O26&gt;60,60,Precipitaciones!O26))</f>
        <v>10.4</v>
      </c>
      <c r="P91" s="46">
        <f>IF(Precipitaciones!P26&lt;2.5,0,IF(Precipitaciones!P26&gt;60,60,Precipitaciones!P26))</f>
        <v>4.0999999999999996</v>
      </c>
      <c r="Q91" s="46">
        <f>IF(Precipitaciones!Q26&lt;2.5,0,IF(Precipitaciones!Q26&gt;60,60,Precipitaciones!Q26))</f>
        <v>4.0999999999999996</v>
      </c>
      <c r="R91" s="46">
        <f>IF(Precipitaciones!R26&lt;2.5,0,IF(Precipitaciones!R26&gt;60,60,Precipitaciones!R26))</f>
        <v>0</v>
      </c>
      <c r="S91" s="46">
        <f>IF(Precipitaciones!S26&lt;2.5,0,IF(Precipitaciones!S26&gt;60,60,Precipitaciones!S26))</f>
        <v>4.5</v>
      </c>
      <c r="T91" s="46">
        <f>IF(Precipitaciones!T26&lt;2.5,0,IF(Precipitaciones!T26&gt;60,60,Precipitaciones!T26))</f>
        <v>7.2694479636999993</v>
      </c>
      <c r="U91" s="46">
        <f>IF(Precipitaciones!U26&lt;2.5,0,IF(Precipitaciones!U26&gt;60,60,Precipitaciones!U26))</f>
        <v>7.6036139468999995</v>
      </c>
      <c r="V91" s="46">
        <f>IF(Precipitaciones!V26&lt;2.5,0,IF(Precipitaciones!V26&gt;60,60,Precipitaciones!V26))</f>
        <v>0</v>
      </c>
      <c r="W91" s="46">
        <f>IF(Precipitaciones!W26&lt;2.5,0,IF(Precipitaciones!W26&gt;60,60,Precipitaciones!W26))</f>
        <v>0</v>
      </c>
      <c r="X91" s="46">
        <f>IF(Precipitaciones!X26&lt;2.5,0,IF(Precipitaciones!X26&gt;60,60,Precipitaciones!X26))</f>
        <v>21.3</v>
      </c>
      <c r="Y91" s="46">
        <f>IF(Precipitaciones!Y26&lt;2.5,0,IF(Precipitaciones!Y26&gt;60,60,Precipitaciones!Y26))</f>
        <v>3.65</v>
      </c>
      <c r="Z91" s="46">
        <f>IF(Precipitaciones!Z26&lt;2.5,0,IF(Precipitaciones!Z26&gt;60,60,Precipitaciones!Z26))</f>
        <v>0</v>
      </c>
      <c r="AA91" s="46">
        <f>IF(Precipitaciones!AA26&lt;2.5,0,IF(Precipitaciones!AA26&gt;60,60,Precipitaciones!AA26))</f>
        <v>19.3</v>
      </c>
      <c r="AB91" s="46">
        <f>IF(Precipitaciones!AB26&lt;2.5,0,IF(Precipitaciones!AB26&gt;60,60,Precipitaciones!AB26))</f>
        <v>9.1</v>
      </c>
      <c r="AC91" s="46">
        <f>IF(Precipitaciones!AC26&lt;2.5,0,IF(Precipitaciones!AC26&gt;60,60,Precipitaciones!AC26))</f>
        <v>0</v>
      </c>
      <c r="AD91" s="46">
        <f>IF(Precipitaciones!AD26&lt;2.5,0,IF(Precipitaciones!AD26&gt;60,60,Precipitaciones!AD26))</f>
        <v>10.8</v>
      </c>
      <c r="AE91" s="46">
        <f>IF(Precipitaciones!AE26&lt;2.5,0,IF(Precipitaciones!AE26&gt;60,60,Precipitaciones!AE26))</f>
        <v>52.2</v>
      </c>
      <c r="AF91" s="46">
        <f>IF(Precipitaciones!AF26&lt;2.5,0,IF(Precipitaciones!AF26&gt;60,60,Precipitaciones!AF26))</f>
        <v>0</v>
      </c>
      <c r="AG91" s="46">
        <f>IF(Precipitaciones!AG26&lt;2.5,0,IF(Precipitaciones!AG26&gt;60,60,Precipitaciones!AG26))</f>
        <v>9.1999999999999993</v>
      </c>
      <c r="AH91" s="46">
        <f>IF(Precipitaciones!AH26&lt;2.5,0,IF(Precipitaciones!AH26&gt;60,60,Precipitaciones!AH26))</f>
        <v>3</v>
      </c>
      <c r="AI91" s="46">
        <f>IF(Precipitaciones!AI26&lt;2.5,0,IF(Precipitaciones!AI26&gt;60,60,Precipitaciones!AI26))</f>
        <v>0</v>
      </c>
      <c r="AJ91" s="46">
        <f>IF(Precipitaciones!AJ26&lt;2.5,0,IF(Precipitaciones!AJ26&gt;60,60,Precipitaciones!AJ26))</f>
        <v>18</v>
      </c>
      <c r="AK91" s="46">
        <f>IF(Precipitaciones!AK26&lt;2.5,0,IF(Precipitaciones!AK26&gt;60,60,Precipitaciones!AK26))</f>
        <v>0</v>
      </c>
      <c r="AL91" s="46">
        <f>IF(Precipitaciones!AL26&lt;2.5,0,IF(Precipitaciones!AL26&gt;60,60,Precipitaciones!AL26))</f>
        <v>7</v>
      </c>
      <c r="AM91" s="46">
        <f>IF(Precipitaciones!AM26&lt;2.5,0,IF(Precipitaciones!AM26&gt;60,60,Precipitaciones!AM26))</f>
        <v>0</v>
      </c>
      <c r="AN91" s="46">
        <f>IF(Precipitaciones!AN26&lt;2.5,0,IF(Precipitaciones!AN26&gt;60,60,Precipitaciones!AN26))</f>
        <v>0</v>
      </c>
      <c r="AO91" s="46">
        <f>IF(Precipitaciones!AO26&lt;2.5,0,IF(Precipitaciones!AO26&gt;60,60,Precipitaciones!AO26))</f>
        <v>25.8</v>
      </c>
      <c r="AP91" s="46">
        <f>IF(Precipitaciones!AP26&lt;2.5,0,IF(Precipitaciones!AP26&gt;60,60,Precipitaciones!AP26))</f>
        <v>0</v>
      </c>
      <c r="AQ91" s="46">
        <f>IF(Precipitaciones!AQ26&lt;2.5,0,IF(Precipitaciones!AQ26&gt;60,60,Precipitaciones!AQ26))</f>
        <v>31.2</v>
      </c>
      <c r="AR91" s="46">
        <f>IF(Precipitaciones!AR26&lt;2.5,0,IF(Precipitaciones!AR26&gt;60,60,Precipitaciones!AR26))</f>
        <v>14.7</v>
      </c>
      <c r="AS91" s="46">
        <f>IF(Precipitaciones!AS26&lt;2.5,0,IF(Precipitaciones!AS26&gt;60,60,Precipitaciones!AS26))</f>
        <v>0</v>
      </c>
      <c r="AT91" s="46">
        <f>IF(Precipitaciones!AT26&lt;2.5,0,IF(Precipitaciones!AT26&gt;60,60,Precipitaciones!AT26))</f>
        <v>14.3</v>
      </c>
      <c r="AU91" s="46">
        <f>IF(Precipitaciones!AU26&lt;2.5,0,IF(Precipitaciones!AU26&gt;60,60,Precipitaciones!AU26))</f>
        <v>0</v>
      </c>
      <c r="AV91" s="46">
        <f>IF(Precipitaciones!AV26&lt;2.5,0,IF(Precipitaciones!AV26&gt;60,60,Precipitaciones!AV26))</f>
        <v>0</v>
      </c>
      <c r="AW91" s="46">
        <f>IF(Precipitaciones!AW26&lt;2.5,0,IF(Precipitaciones!AW26&gt;60,60,Precipitaciones!AW26))</f>
        <v>0</v>
      </c>
      <c r="AX91" s="46">
        <f>IF(Precipitaciones!AX26&lt;2.5,0,IF(Precipitaciones!AX26&gt;60,60,Precipitaciones!AX26))</f>
        <v>4.2</v>
      </c>
      <c r="AY91" s="46">
        <f>IF(Precipitaciones!AY26&lt;2.5,0,IF(Precipitaciones!AY26&gt;60,60,Precipitaciones!AY26))</f>
        <v>3</v>
      </c>
      <c r="AZ91" s="46">
        <f>IF(Precipitaciones!AZ26&lt;2.5,0,IF(Precipitaciones!AZ26&gt;60,60,Precipitaciones!AZ26))</f>
        <v>15.399999999999999</v>
      </c>
    </row>
    <row r="92" spans="1:52" ht="15">
      <c r="A92" s="21">
        <v>40934</v>
      </c>
      <c r="B92">
        <v>127</v>
      </c>
      <c r="C92">
        <v>86</v>
      </c>
      <c r="D92" s="21">
        <v>40934</v>
      </c>
      <c r="E92" s="46">
        <f>IF(Precipitaciones!E27&lt;2.5,0,IF(Precipitaciones!E27&gt;60,60,Precipitaciones!E27))</f>
        <v>16</v>
      </c>
      <c r="F92" s="46">
        <f>IF(Precipitaciones!F27&lt;2.5,0,IF(Precipitaciones!F27&gt;60,60,Precipitaciones!F27))</f>
        <v>5.5</v>
      </c>
      <c r="G92" s="46">
        <f>IF(Precipitaciones!G27&lt;2.5,0,IF(Precipitaciones!G27&gt;60,60,Precipitaciones!G27))</f>
        <v>3.5</v>
      </c>
      <c r="H92" s="46">
        <f>IF(Precipitaciones!H27&lt;2.5,0,IF(Precipitaciones!H27&gt;60,60,Precipitaciones!H27))</f>
        <v>0</v>
      </c>
      <c r="I92" s="46">
        <f>IF(Precipitaciones!I27&lt;2.5,0,IF(Precipitaciones!I27&gt;60,60,Precipitaciones!I27))</f>
        <v>0</v>
      </c>
      <c r="J92" s="46">
        <f>IF(Precipitaciones!J27&lt;2.5,0,IF(Precipitaciones!J27&gt;60,60,Precipitaciones!J27))</f>
        <v>0</v>
      </c>
      <c r="K92" s="46">
        <f>IF(Precipitaciones!K27&lt;2.5,0,IF(Precipitaciones!K27&gt;60,60,Precipitaciones!K27))</f>
        <v>0</v>
      </c>
      <c r="L92" s="46">
        <f>IF(Precipitaciones!L27&lt;2.5,0,IF(Precipitaciones!L27&gt;60,60,Precipitaciones!L27))</f>
        <v>0</v>
      </c>
      <c r="M92" s="46">
        <f>IF(Precipitaciones!M27&lt;2.5,0,IF(Precipitaciones!M27&gt;60,60,Precipitaciones!M27))</f>
        <v>16.7</v>
      </c>
      <c r="N92" s="46">
        <f>IF(Precipitaciones!N27&lt;2.5,0,IF(Precipitaciones!N27&gt;60,60,Precipitaciones!N27))</f>
        <v>4.3</v>
      </c>
      <c r="O92" s="46">
        <f>IF(Precipitaciones!O27&lt;2.5,0,IF(Precipitaciones!O27&gt;60,60,Precipitaciones!O27))</f>
        <v>6.8</v>
      </c>
      <c r="P92" s="46">
        <f>IF(Precipitaciones!P27&lt;2.5,0,IF(Precipitaciones!P27&gt;60,60,Precipitaciones!P27))</f>
        <v>3.4</v>
      </c>
      <c r="Q92" s="46">
        <f>IF(Precipitaciones!Q27&lt;2.5,0,IF(Precipitaciones!Q27&gt;60,60,Precipitaciones!Q27))</f>
        <v>6.5</v>
      </c>
      <c r="R92" s="46">
        <f>IF(Precipitaciones!R27&lt;2.5,0,IF(Precipitaciones!R27&gt;60,60,Precipitaciones!R27))</f>
        <v>0</v>
      </c>
      <c r="S92" s="46">
        <f>IF(Precipitaciones!S27&lt;2.5,0,IF(Precipitaciones!S27&gt;60,60,Precipitaciones!S27))</f>
        <v>0</v>
      </c>
      <c r="T92" s="46">
        <f>IF(Precipitaciones!T27&lt;2.5,0,IF(Precipitaciones!T27&gt;60,60,Precipitaciones!T27))</f>
        <v>18.047374614999999</v>
      </c>
      <c r="U92" s="46">
        <f>IF(Precipitaciones!U27&lt;2.5,0,IF(Precipitaciones!U27&gt;60,60,Precipitaciones!U27))</f>
        <v>12.680785698499999</v>
      </c>
      <c r="V92" s="46">
        <f>IF(Precipitaciones!V27&lt;2.5,0,IF(Precipitaciones!V27&gt;60,60,Precipitaciones!V27))</f>
        <v>0</v>
      </c>
      <c r="W92" s="46">
        <f>IF(Precipitaciones!W27&lt;2.5,0,IF(Precipitaciones!W27&gt;60,60,Precipitaciones!W27))</f>
        <v>0</v>
      </c>
      <c r="X92" s="46">
        <f>IF(Precipitaciones!X27&lt;2.5,0,IF(Precipitaciones!X27&gt;60,60,Precipitaciones!X27))</f>
        <v>5.6</v>
      </c>
      <c r="Y92" s="46">
        <f>IF(Precipitaciones!Y27&lt;2.5,0,IF(Precipitaciones!Y27&gt;60,60,Precipitaciones!Y27))</f>
        <v>0</v>
      </c>
      <c r="Z92" s="46">
        <f>IF(Precipitaciones!Z27&lt;2.5,0,IF(Precipitaciones!Z27&gt;60,60,Precipitaciones!Z27))</f>
        <v>0</v>
      </c>
      <c r="AA92" s="46">
        <f>IF(Precipitaciones!AA27&lt;2.5,0,IF(Precipitaciones!AA27&gt;60,60,Precipitaciones!AA27))</f>
        <v>7</v>
      </c>
      <c r="AB92" s="46">
        <f>IF(Precipitaciones!AB27&lt;2.5,0,IF(Precipitaciones!AB27&gt;60,60,Precipitaciones!AB27))</f>
        <v>2.6</v>
      </c>
      <c r="AC92" s="46">
        <f>IF(Precipitaciones!AC27&lt;2.5,0,IF(Precipitaciones!AC27&gt;60,60,Precipitaciones!AC27))</f>
        <v>7</v>
      </c>
      <c r="AD92" s="46">
        <f>IF(Precipitaciones!AD27&lt;2.5,0,IF(Precipitaciones!AD27&gt;60,60,Precipitaciones!AD27))</f>
        <v>0</v>
      </c>
      <c r="AE92" s="46">
        <f>IF(Precipitaciones!AE27&lt;2.5,0,IF(Precipitaciones!AE27&gt;60,60,Precipitaciones!AE27))</f>
        <v>9</v>
      </c>
      <c r="AF92" s="46">
        <f>IF(Precipitaciones!AF27&lt;2.5,0,IF(Precipitaciones!AF27&gt;60,60,Precipitaciones!AF27))</f>
        <v>0</v>
      </c>
      <c r="AG92" s="46">
        <f>IF(Precipitaciones!AG27&lt;2.5,0,IF(Precipitaciones!AG27&gt;60,60,Precipitaciones!AG27))</f>
        <v>33.5</v>
      </c>
      <c r="AH92" s="46">
        <f>IF(Precipitaciones!AH27&lt;2.5,0,IF(Precipitaciones!AH27&gt;60,60,Precipitaciones!AH27))</f>
        <v>0</v>
      </c>
      <c r="AI92" s="46">
        <f>IF(Precipitaciones!AI27&lt;2.5,0,IF(Precipitaciones!AI27&gt;60,60,Precipitaciones!AI27))</f>
        <v>3.1</v>
      </c>
      <c r="AJ92" s="46">
        <f>IF(Precipitaciones!AJ27&lt;2.5,0,IF(Precipitaciones!AJ27&gt;60,60,Precipitaciones!AJ27))</f>
        <v>7.8</v>
      </c>
      <c r="AK92" s="46">
        <f>IF(Precipitaciones!AK27&lt;2.5,0,IF(Precipitaciones!AK27&gt;60,60,Precipitaciones!AK27))</f>
        <v>9.5</v>
      </c>
      <c r="AL92" s="46">
        <f>IF(Precipitaciones!AL27&lt;2.5,0,IF(Precipitaciones!AL27&gt;60,60,Precipitaciones!AL27))</f>
        <v>8.8000000000000007</v>
      </c>
      <c r="AM92" s="46">
        <f>IF(Precipitaciones!AM27&lt;2.5,0,IF(Precipitaciones!AM27&gt;60,60,Precipitaciones!AM27))</f>
        <v>4.3</v>
      </c>
      <c r="AN92" s="46">
        <f>IF(Precipitaciones!AN27&lt;2.5,0,IF(Precipitaciones!AN27&gt;60,60,Precipitaciones!AN27))</f>
        <v>0</v>
      </c>
      <c r="AO92" s="46">
        <f>IF(Precipitaciones!AO27&lt;2.5,0,IF(Precipitaciones!AO27&gt;60,60,Precipitaciones!AO27))</f>
        <v>17</v>
      </c>
      <c r="AP92" s="46">
        <f>IF(Precipitaciones!AP27&lt;2.5,0,IF(Precipitaciones!AP27&gt;60,60,Precipitaciones!AP27))</f>
        <v>0</v>
      </c>
      <c r="AQ92" s="46">
        <f>IF(Precipitaciones!AQ27&lt;2.5,0,IF(Precipitaciones!AQ27&gt;60,60,Precipitaciones!AQ27))</f>
        <v>8.6</v>
      </c>
      <c r="AR92" s="46">
        <f>IF(Precipitaciones!AR27&lt;2.5,0,IF(Precipitaciones!AR27&gt;60,60,Precipitaciones!AR27))</f>
        <v>0</v>
      </c>
      <c r="AS92" s="46">
        <f>IF(Precipitaciones!AS27&lt;2.5,0,IF(Precipitaciones!AS27&gt;60,60,Precipitaciones!AS27))</f>
        <v>4</v>
      </c>
      <c r="AT92" s="46">
        <f>IF(Precipitaciones!AT27&lt;2.5,0,IF(Precipitaciones!AT27&gt;60,60,Precipitaciones!AT27))</f>
        <v>9.6</v>
      </c>
      <c r="AU92" s="46">
        <f>IF(Precipitaciones!AU27&lt;2.5,0,IF(Precipitaciones!AU27&gt;60,60,Precipitaciones!AU27))</f>
        <v>0</v>
      </c>
      <c r="AV92" s="46">
        <f>IF(Precipitaciones!AV27&lt;2.5,0,IF(Precipitaciones!AV27&gt;60,60,Precipitaciones!AV27))</f>
        <v>0</v>
      </c>
      <c r="AW92" s="46">
        <f>IF(Precipitaciones!AW27&lt;2.5,0,IF(Precipitaciones!AW27&gt;60,60,Precipitaciones!AW27))</f>
        <v>0</v>
      </c>
      <c r="AX92" s="46">
        <f>IF(Precipitaciones!AX27&lt;2.5,0,IF(Precipitaciones!AX27&gt;60,60,Precipitaciones!AX27))</f>
        <v>0</v>
      </c>
      <c r="AY92" s="46">
        <f>IF(Precipitaciones!AY27&lt;2.5,0,IF(Precipitaciones!AY27&gt;60,60,Precipitaciones!AY27))</f>
        <v>13.899999999999999</v>
      </c>
      <c r="AZ92" s="46">
        <f>IF(Precipitaciones!AZ27&lt;2.5,0,IF(Precipitaciones!AZ27&gt;60,60,Precipitaciones!AZ27))</f>
        <v>4.2</v>
      </c>
    </row>
    <row r="93" spans="1:52" ht="15">
      <c r="A93" s="21">
        <v>40935</v>
      </c>
      <c r="B93">
        <v>126</v>
      </c>
      <c r="C93">
        <v>87</v>
      </c>
      <c r="D93" s="21">
        <v>40935</v>
      </c>
      <c r="E93" s="46">
        <f>IF(Precipitaciones!E28&lt;2.5,0,IF(Precipitaciones!E28&gt;60,60,Precipitaciones!E28))</f>
        <v>19.5</v>
      </c>
      <c r="F93" s="46">
        <f>IF(Precipitaciones!F28&lt;2.5,0,IF(Precipitaciones!F28&gt;60,60,Precipitaciones!F28))</f>
        <v>0</v>
      </c>
      <c r="G93" s="46">
        <f>IF(Precipitaciones!G28&lt;2.5,0,IF(Precipitaciones!G28&gt;60,60,Precipitaciones!G28))</f>
        <v>0</v>
      </c>
      <c r="H93" s="46">
        <f>IF(Precipitaciones!H28&lt;2.5,0,IF(Precipitaciones!H28&gt;60,60,Precipitaciones!H28))</f>
        <v>0</v>
      </c>
      <c r="I93" s="46">
        <f>IF(Precipitaciones!I28&lt;2.5,0,IF(Precipitaciones!I28&gt;60,60,Precipitaciones!I28))</f>
        <v>13</v>
      </c>
      <c r="J93" s="46">
        <f>IF(Precipitaciones!J28&lt;2.5,0,IF(Precipitaciones!J28&gt;60,60,Precipitaciones!J28))</f>
        <v>0</v>
      </c>
      <c r="K93" s="46">
        <f>IF(Precipitaciones!K28&lt;2.5,0,IF(Precipitaciones!K28&gt;60,60,Precipitaciones!K28))</f>
        <v>0</v>
      </c>
      <c r="L93" s="46">
        <f>IF(Precipitaciones!L28&lt;2.5,0,IF(Precipitaciones!L28&gt;60,60,Precipitaciones!L28))</f>
        <v>9</v>
      </c>
      <c r="M93" s="46">
        <f>IF(Precipitaciones!M28&lt;2.5,0,IF(Precipitaciones!M28&gt;60,60,Precipitaciones!M28))</f>
        <v>5.3</v>
      </c>
      <c r="N93" s="46">
        <f>IF(Precipitaciones!N28&lt;2.5,0,IF(Precipitaciones!N28&gt;60,60,Precipitaciones!N28))</f>
        <v>0</v>
      </c>
      <c r="O93" s="46">
        <f>IF(Precipitaciones!O28&lt;2.5,0,IF(Precipitaciones!O28&gt;60,60,Precipitaciones!O28))</f>
        <v>9</v>
      </c>
      <c r="P93" s="46">
        <f>IF(Precipitaciones!P28&lt;2.5,0,IF(Precipitaciones!P28&gt;60,60,Precipitaciones!P28))</f>
        <v>3.5</v>
      </c>
      <c r="Q93" s="46">
        <f>IF(Precipitaciones!Q28&lt;2.5,0,IF(Precipitaciones!Q28&gt;60,60,Precipitaciones!Q28))</f>
        <v>0</v>
      </c>
      <c r="R93" s="46">
        <f>IF(Precipitaciones!R28&lt;2.5,0,IF(Precipitaciones!R28&gt;60,60,Precipitaciones!R28))</f>
        <v>6</v>
      </c>
      <c r="S93" s="46">
        <f>IF(Precipitaciones!S28&lt;2.5,0,IF(Precipitaciones!S28&gt;60,60,Precipitaciones!S28))</f>
        <v>0</v>
      </c>
      <c r="T93" s="46">
        <f>IF(Precipitaciones!T28&lt;2.5,0,IF(Precipitaciones!T28&gt;60,60,Precipitaciones!T28))</f>
        <v>5.8946805001999998</v>
      </c>
      <c r="U93" s="46">
        <f>IF(Precipitaciones!U28&lt;2.5,0,IF(Precipitaciones!U28&gt;60,60,Precipitaciones!U28))</f>
        <v>3.6928282617000003</v>
      </c>
      <c r="V93" s="46">
        <f>IF(Precipitaciones!V28&lt;2.5,0,IF(Precipitaciones!V28&gt;60,60,Precipitaciones!V28))</f>
        <v>0</v>
      </c>
      <c r="W93" s="46">
        <f>IF(Precipitaciones!W28&lt;2.5,0,IF(Precipitaciones!W28&gt;60,60,Precipitaciones!W28))</f>
        <v>0</v>
      </c>
      <c r="X93" s="46">
        <f>IF(Precipitaciones!X28&lt;2.5,0,IF(Precipitaciones!X28&gt;60,60,Precipitaciones!X28))</f>
        <v>7.8</v>
      </c>
      <c r="Y93" s="46">
        <f>IF(Precipitaciones!Y28&lt;2.5,0,IF(Precipitaciones!Y28&gt;60,60,Precipitaciones!Y28))</f>
        <v>0</v>
      </c>
      <c r="Z93" s="46">
        <f>IF(Precipitaciones!Z28&lt;2.5,0,IF(Precipitaciones!Z28&gt;60,60,Precipitaciones!Z28))</f>
        <v>2.808040761</v>
      </c>
      <c r="AA93" s="46">
        <f>IF(Precipitaciones!AA28&lt;2.5,0,IF(Precipitaciones!AA28&gt;60,60,Precipitaciones!AA28))</f>
        <v>0</v>
      </c>
      <c r="AB93" s="46">
        <f>IF(Precipitaciones!AB28&lt;2.5,0,IF(Precipitaciones!AB28&gt;60,60,Precipitaciones!AB28))</f>
        <v>0</v>
      </c>
      <c r="AC93" s="46">
        <f>IF(Precipitaciones!AC28&lt;2.5,0,IF(Precipitaciones!AC28&gt;60,60,Precipitaciones!AC28))</f>
        <v>26</v>
      </c>
      <c r="AD93" s="46">
        <f>IF(Precipitaciones!AD28&lt;2.5,0,IF(Precipitaciones!AD28&gt;60,60,Precipitaciones!AD28))</f>
        <v>0</v>
      </c>
      <c r="AE93" s="46">
        <f>IF(Precipitaciones!AE28&lt;2.5,0,IF(Precipitaciones!AE28&gt;60,60,Precipitaciones!AE28))</f>
        <v>6.4</v>
      </c>
      <c r="AF93" s="46">
        <f>IF(Precipitaciones!AF28&lt;2.5,0,IF(Precipitaciones!AF28&gt;60,60,Precipitaciones!AF28))</f>
        <v>0</v>
      </c>
      <c r="AG93" s="46">
        <f>IF(Precipitaciones!AG28&lt;2.5,0,IF(Precipitaciones!AG28&gt;60,60,Precipitaciones!AG28))</f>
        <v>11.1</v>
      </c>
      <c r="AH93" s="46">
        <f>IF(Precipitaciones!AH28&lt;2.5,0,IF(Precipitaciones!AH28&gt;60,60,Precipitaciones!AH28))</f>
        <v>7.5</v>
      </c>
      <c r="AI93" s="46">
        <f>IF(Precipitaciones!AI28&lt;2.5,0,IF(Precipitaciones!AI28&gt;60,60,Precipitaciones!AI28))</f>
        <v>0</v>
      </c>
      <c r="AJ93" s="46">
        <f>IF(Precipitaciones!AJ28&lt;2.5,0,IF(Precipitaciones!AJ28&gt;60,60,Precipitaciones!AJ28))</f>
        <v>8</v>
      </c>
      <c r="AK93" s="46">
        <f>IF(Precipitaciones!AK28&lt;2.5,0,IF(Precipitaciones!AK28&gt;60,60,Precipitaciones!AK28))</f>
        <v>6.2</v>
      </c>
      <c r="AL93" s="46">
        <f>IF(Precipitaciones!AL28&lt;2.5,0,IF(Precipitaciones!AL28&gt;60,60,Precipitaciones!AL28))</f>
        <v>7.6</v>
      </c>
      <c r="AM93" s="46">
        <f>IF(Precipitaciones!AM28&lt;2.5,0,IF(Precipitaciones!AM28&gt;60,60,Precipitaciones!AM28))</f>
        <v>5.9</v>
      </c>
      <c r="AN93" s="46">
        <f>IF(Precipitaciones!AN28&lt;2.5,0,IF(Precipitaciones!AN28&gt;60,60,Precipitaciones!AN28))</f>
        <v>6.6</v>
      </c>
      <c r="AO93" s="46">
        <f>IF(Precipitaciones!AO28&lt;2.5,0,IF(Precipitaciones!AO28&gt;60,60,Precipitaciones!AO28))</f>
        <v>10.4</v>
      </c>
      <c r="AP93" s="46">
        <f>IF(Precipitaciones!AP28&lt;2.5,0,IF(Precipitaciones!AP28&gt;60,60,Precipitaciones!AP28))</f>
        <v>3</v>
      </c>
      <c r="AQ93" s="46">
        <f>IF(Precipitaciones!AQ28&lt;2.5,0,IF(Precipitaciones!AQ28&gt;60,60,Precipitaciones!AQ28))</f>
        <v>12.3</v>
      </c>
      <c r="AR93" s="46">
        <f>IF(Precipitaciones!AR28&lt;2.5,0,IF(Precipitaciones!AR28&gt;60,60,Precipitaciones!AR28))</f>
        <v>0</v>
      </c>
      <c r="AS93" s="46">
        <f>IF(Precipitaciones!AS28&lt;2.5,0,IF(Precipitaciones!AS28&gt;60,60,Precipitaciones!AS28))</f>
        <v>0</v>
      </c>
      <c r="AT93" s="46">
        <f>IF(Precipitaciones!AT28&lt;2.5,0,IF(Precipitaciones!AT28&gt;60,60,Precipitaciones!AT28))</f>
        <v>0</v>
      </c>
      <c r="AU93" s="46">
        <f>IF(Precipitaciones!AU28&lt;2.5,0,IF(Precipitaciones!AU28&gt;60,60,Precipitaciones!AU28))</f>
        <v>0</v>
      </c>
      <c r="AV93" s="46">
        <f>IF(Precipitaciones!AV28&lt;2.5,0,IF(Precipitaciones!AV28&gt;60,60,Precipitaciones!AV28))</f>
        <v>12.3</v>
      </c>
      <c r="AW93" s="46">
        <f>IF(Precipitaciones!AW28&lt;2.5,0,IF(Precipitaciones!AW28&gt;60,60,Precipitaciones!AW28))</f>
        <v>4.5</v>
      </c>
      <c r="AX93" s="46">
        <f>IF(Precipitaciones!AX28&lt;2.5,0,IF(Precipitaciones!AX28&gt;60,60,Precipitaciones!AX28))</f>
        <v>0</v>
      </c>
      <c r="AY93" s="46">
        <f>IF(Precipitaciones!AY28&lt;2.5,0,IF(Precipitaciones!AY28&gt;60,60,Precipitaciones!AY28))</f>
        <v>6.3</v>
      </c>
      <c r="AZ93" s="46">
        <f>IF(Precipitaciones!AZ28&lt;2.5,0,IF(Precipitaciones!AZ28&gt;60,60,Precipitaciones!AZ28))</f>
        <v>2.7</v>
      </c>
    </row>
    <row r="94" spans="1:52" ht="15">
      <c r="A94" s="21">
        <v>40936</v>
      </c>
      <c r="B94">
        <v>125</v>
      </c>
      <c r="C94">
        <v>88</v>
      </c>
      <c r="D94" s="21">
        <v>40936</v>
      </c>
      <c r="E94" s="46">
        <f>IF(Precipitaciones!E29&lt;2.5,0,IF(Precipitaciones!E29&gt;60,60,Precipitaciones!E29))</f>
        <v>8</v>
      </c>
      <c r="F94" s="46">
        <f>IF(Precipitaciones!F29&lt;2.5,0,IF(Precipitaciones!F29&gt;60,60,Precipitaciones!F29))</f>
        <v>0</v>
      </c>
      <c r="G94" s="46">
        <f>IF(Precipitaciones!G29&lt;2.5,0,IF(Precipitaciones!G29&gt;60,60,Precipitaciones!G29))</f>
        <v>0</v>
      </c>
      <c r="H94" s="46">
        <f>IF(Precipitaciones!H29&lt;2.5,0,IF(Precipitaciones!H29&gt;60,60,Precipitaciones!H29))</f>
        <v>7.6</v>
      </c>
      <c r="I94" s="46">
        <f>IF(Precipitaciones!I29&lt;2.5,0,IF(Precipitaciones!I29&gt;60,60,Precipitaciones!I29))</f>
        <v>3</v>
      </c>
      <c r="J94" s="46">
        <f>IF(Precipitaciones!J29&lt;2.5,0,IF(Precipitaciones!J29&gt;60,60,Precipitaciones!J29))</f>
        <v>20</v>
      </c>
      <c r="K94" s="46">
        <f>IF(Precipitaciones!K29&lt;2.5,0,IF(Precipitaciones!K29&gt;60,60,Precipitaciones!K29))</f>
        <v>6.5</v>
      </c>
      <c r="L94" s="46">
        <f>IF(Precipitaciones!L29&lt;2.5,0,IF(Precipitaciones!L29&gt;60,60,Precipitaciones!L29))</f>
        <v>0</v>
      </c>
      <c r="M94" s="46">
        <f>IF(Precipitaciones!M29&lt;2.5,0,IF(Precipitaciones!M29&gt;60,60,Precipitaciones!M29))</f>
        <v>7.3</v>
      </c>
      <c r="N94" s="46">
        <f>IF(Precipitaciones!N29&lt;2.5,0,IF(Precipitaciones!N29&gt;60,60,Precipitaciones!N29))</f>
        <v>0</v>
      </c>
      <c r="O94" s="46">
        <f>IF(Precipitaciones!O29&lt;2.5,0,IF(Precipitaciones!O29&gt;60,60,Precipitaciones!O29))</f>
        <v>0</v>
      </c>
      <c r="P94" s="46">
        <f>IF(Precipitaciones!P29&lt;2.5,0,IF(Precipitaciones!P29&gt;60,60,Precipitaciones!P29))</f>
        <v>9.1999999999999993</v>
      </c>
      <c r="Q94" s="46">
        <f>IF(Precipitaciones!Q29&lt;2.5,0,IF(Precipitaciones!Q29&gt;60,60,Precipitaciones!Q29))</f>
        <v>0</v>
      </c>
      <c r="R94" s="46">
        <f>IF(Precipitaciones!R29&lt;2.5,0,IF(Precipitaciones!R29&gt;60,60,Precipitaciones!R29))</f>
        <v>5.2</v>
      </c>
      <c r="S94" s="46">
        <f>IF(Precipitaciones!S29&lt;2.5,0,IF(Precipitaciones!S29&gt;60,60,Precipitaciones!S29))</f>
        <v>5.6</v>
      </c>
      <c r="T94" s="46">
        <f>IF(Precipitaciones!T29&lt;2.5,0,IF(Precipitaciones!T29&gt;60,60,Precipitaciones!T29))</f>
        <v>9.8803172115999995</v>
      </c>
      <c r="U94" s="46">
        <f>IF(Precipitaciones!U29&lt;2.5,0,IF(Precipitaciones!U29&gt;60,60,Precipitaciones!U29))</f>
        <v>0</v>
      </c>
      <c r="V94" s="46">
        <f>IF(Precipitaciones!V29&lt;2.5,0,IF(Precipitaciones!V29&gt;60,60,Precipitaciones!V29))</f>
        <v>0</v>
      </c>
      <c r="W94" s="46">
        <f>IF(Precipitaciones!W29&lt;2.5,0,IF(Precipitaciones!W29&gt;60,60,Precipitaciones!W29))</f>
        <v>0</v>
      </c>
      <c r="X94" s="46">
        <f>IF(Precipitaciones!X29&lt;2.5,0,IF(Precipitaciones!X29&gt;60,60,Precipitaciones!X29))</f>
        <v>28.4</v>
      </c>
      <c r="Y94" s="46">
        <f>IF(Precipitaciones!Y29&lt;2.5,0,IF(Precipitaciones!Y29&gt;60,60,Precipitaciones!Y29))</f>
        <v>0</v>
      </c>
      <c r="Z94" s="46">
        <f>IF(Precipitaciones!Z29&lt;2.5,0,IF(Precipitaciones!Z29&gt;60,60,Precipitaciones!Z29))</f>
        <v>20.968123241800001</v>
      </c>
      <c r="AA94" s="46">
        <f>IF(Precipitaciones!AA29&lt;2.5,0,IF(Precipitaciones!AA29&gt;60,60,Precipitaciones!AA29))</f>
        <v>0</v>
      </c>
      <c r="AB94" s="46">
        <f>IF(Precipitaciones!AB29&lt;2.5,0,IF(Precipitaciones!AB29&gt;60,60,Precipitaciones!AB29))</f>
        <v>2.5</v>
      </c>
      <c r="AC94" s="46">
        <f>IF(Precipitaciones!AC29&lt;2.5,0,IF(Precipitaciones!AC29&gt;60,60,Precipitaciones!AC29))</f>
        <v>0</v>
      </c>
      <c r="AD94" s="46">
        <f>IF(Precipitaciones!AD29&lt;2.5,0,IF(Precipitaciones!AD29&gt;60,60,Precipitaciones!AD29))</f>
        <v>3.4</v>
      </c>
      <c r="AE94" s="46">
        <f>IF(Precipitaciones!AE29&lt;2.5,0,IF(Precipitaciones!AE29&gt;60,60,Precipitaciones!AE29))</f>
        <v>5.3</v>
      </c>
      <c r="AF94" s="46">
        <f>IF(Precipitaciones!AF29&lt;2.5,0,IF(Precipitaciones!AF29&gt;60,60,Precipitaciones!AF29))</f>
        <v>0</v>
      </c>
      <c r="AG94" s="46">
        <f>IF(Precipitaciones!AG29&lt;2.5,0,IF(Precipitaciones!AG29&gt;60,60,Precipitaciones!AG29))</f>
        <v>6.6</v>
      </c>
      <c r="AH94" s="46">
        <f>IF(Precipitaciones!AH29&lt;2.5,0,IF(Precipitaciones!AH29&gt;60,60,Precipitaciones!AH29))</f>
        <v>0</v>
      </c>
      <c r="AI94" s="46">
        <f>IF(Precipitaciones!AI29&lt;2.5,0,IF(Precipitaciones!AI29&gt;60,60,Precipitaciones!AI29))</f>
        <v>0</v>
      </c>
      <c r="AJ94" s="46">
        <f>IF(Precipitaciones!AJ29&lt;2.5,0,IF(Precipitaciones!AJ29&gt;60,60,Precipitaciones!AJ29))</f>
        <v>11</v>
      </c>
      <c r="AK94" s="46">
        <f>IF(Precipitaciones!AK29&lt;2.5,0,IF(Precipitaciones!AK29&gt;60,60,Precipitaciones!AK29))</f>
        <v>10.6</v>
      </c>
      <c r="AL94" s="46">
        <f>IF(Precipitaciones!AL29&lt;2.5,0,IF(Precipitaciones!AL29&gt;60,60,Precipitaciones!AL29))</f>
        <v>4</v>
      </c>
      <c r="AM94" s="46">
        <f>IF(Precipitaciones!AM29&lt;2.5,0,IF(Precipitaciones!AM29&gt;60,60,Precipitaciones!AM29))</f>
        <v>0</v>
      </c>
      <c r="AN94" s="46">
        <f>IF(Precipitaciones!AN29&lt;2.5,0,IF(Precipitaciones!AN29&gt;60,60,Precipitaciones!AN29))</f>
        <v>11.8</v>
      </c>
      <c r="AO94" s="46">
        <f>IF(Precipitaciones!AO29&lt;2.5,0,IF(Precipitaciones!AO29&gt;60,60,Precipitaciones!AO29))</f>
        <v>0</v>
      </c>
      <c r="AP94" s="46">
        <f>IF(Precipitaciones!AP29&lt;2.5,0,IF(Precipitaciones!AP29&gt;60,60,Precipitaciones!AP29))</f>
        <v>8</v>
      </c>
      <c r="AQ94" s="46">
        <f>IF(Precipitaciones!AQ29&lt;2.5,0,IF(Precipitaciones!AQ29&gt;60,60,Precipitaciones!AQ29))</f>
        <v>0</v>
      </c>
      <c r="AR94" s="46">
        <f>IF(Precipitaciones!AR29&lt;2.5,0,IF(Precipitaciones!AR29&gt;60,60,Precipitaciones!AR29))</f>
        <v>0</v>
      </c>
      <c r="AS94" s="46">
        <f>IF(Precipitaciones!AS29&lt;2.5,0,IF(Precipitaciones!AS29&gt;60,60,Precipitaciones!AS29))</f>
        <v>0</v>
      </c>
      <c r="AT94" s="46">
        <f>IF(Precipitaciones!AT29&lt;2.5,0,IF(Precipitaciones!AT29&gt;60,60,Precipitaciones!AT29))</f>
        <v>0</v>
      </c>
      <c r="AU94" s="46">
        <f>IF(Precipitaciones!AU29&lt;2.5,0,IF(Precipitaciones!AU29&gt;60,60,Precipitaciones!AU29))</f>
        <v>0</v>
      </c>
      <c r="AV94" s="46">
        <f>IF(Precipitaciones!AV29&lt;2.5,0,IF(Precipitaciones!AV29&gt;60,60,Precipitaciones!AV29))</f>
        <v>10.5</v>
      </c>
      <c r="AW94" s="46">
        <f>IF(Precipitaciones!AW29&lt;2.5,0,IF(Precipitaciones!AW29&gt;60,60,Precipitaciones!AW29))</f>
        <v>0</v>
      </c>
      <c r="AX94" s="46">
        <f>IF(Precipitaciones!AX29&lt;2.5,0,IF(Precipitaciones!AX29&gt;60,60,Precipitaciones!AX29))</f>
        <v>7.6</v>
      </c>
      <c r="AY94" s="46">
        <f>IF(Precipitaciones!AY29&lt;2.5,0,IF(Precipitaciones!AY29&gt;60,60,Precipitaciones!AY29))</f>
        <v>0</v>
      </c>
      <c r="AZ94" s="46">
        <f>IF(Precipitaciones!AZ29&lt;2.5,0,IF(Precipitaciones!AZ29&gt;60,60,Precipitaciones!AZ29))</f>
        <v>6.8</v>
      </c>
    </row>
    <row r="95" spans="1:52" ht="15">
      <c r="A95" s="21">
        <v>40937</v>
      </c>
      <c r="B95">
        <v>124</v>
      </c>
      <c r="C95">
        <v>89</v>
      </c>
      <c r="D95" s="21">
        <v>40937</v>
      </c>
      <c r="E95" s="46">
        <f>IF(Precipitaciones!E30&lt;2.5,0,IF(Precipitaciones!E30&gt;60,60,Precipitaciones!E30))</f>
        <v>2.5</v>
      </c>
      <c r="F95" s="46">
        <f>IF(Precipitaciones!F30&lt;2.5,0,IF(Precipitaciones!F30&gt;60,60,Precipitaciones!F30))</f>
        <v>0</v>
      </c>
      <c r="G95" s="46">
        <f>IF(Precipitaciones!G30&lt;2.5,0,IF(Precipitaciones!G30&gt;60,60,Precipitaciones!G30))</f>
        <v>0</v>
      </c>
      <c r="H95" s="46">
        <f>IF(Precipitaciones!H30&lt;2.5,0,IF(Precipitaciones!H30&gt;60,60,Precipitaciones!H30))</f>
        <v>0</v>
      </c>
      <c r="I95" s="46">
        <f>IF(Precipitaciones!I30&lt;2.5,0,IF(Precipitaciones!I30&gt;60,60,Precipitaciones!I30))</f>
        <v>0</v>
      </c>
      <c r="J95" s="46">
        <f>IF(Precipitaciones!J30&lt;2.5,0,IF(Precipitaciones!J30&gt;60,60,Precipitaciones!J30))</f>
        <v>14</v>
      </c>
      <c r="K95" s="46">
        <f>IF(Precipitaciones!K30&lt;2.5,0,IF(Precipitaciones!K30&gt;60,60,Precipitaciones!K30))</f>
        <v>0</v>
      </c>
      <c r="L95" s="46">
        <f>IF(Precipitaciones!L30&lt;2.5,0,IF(Precipitaciones!L30&gt;60,60,Precipitaciones!L30))</f>
        <v>0</v>
      </c>
      <c r="M95" s="46">
        <f>IF(Precipitaciones!M30&lt;2.5,0,IF(Precipitaciones!M30&gt;60,60,Precipitaciones!M30))</f>
        <v>0</v>
      </c>
      <c r="N95" s="46">
        <f>IF(Precipitaciones!N30&lt;2.5,0,IF(Precipitaciones!N30&gt;60,60,Precipitaciones!N30))</f>
        <v>0</v>
      </c>
      <c r="O95" s="46">
        <f>IF(Precipitaciones!O30&lt;2.5,0,IF(Precipitaciones!O30&gt;60,60,Precipitaciones!O30))</f>
        <v>0</v>
      </c>
      <c r="P95" s="46">
        <f>IF(Precipitaciones!P30&lt;2.5,0,IF(Precipitaciones!P30&gt;60,60,Precipitaciones!P30))</f>
        <v>0</v>
      </c>
      <c r="Q95" s="46">
        <f>IF(Precipitaciones!Q30&lt;2.5,0,IF(Precipitaciones!Q30&gt;60,60,Precipitaciones!Q30))</f>
        <v>0</v>
      </c>
      <c r="R95" s="46">
        <f>IF(Precipitaciones!R30&lt;2.5,0,IF(Precipitaciones!R30&gt;60,60,Precipitaciones!R30))</f>
        <v>3.1</v>
      </c>
      <c r="S95" s="46">
        <f>IF(Precipitaciones!S30&lt;2.5,0,IF(Precipitaciones!S30&gt;60,60,Precipitaciones!S30))</f>
        <v>6.8</v>
      </c>
      <c r="T95" s="46">
        <f>IF(Precipitaciones!T30&lt;2.5,0,IF(Precipitaciones!T30&gt;60,60,Precipitaciones!T30))</f>
        <v>0</v>
      </c>
      <c r="U95" s="46">
        <f>IF(Precipitaciones!U30&lt;2.5,0,IF(Precipitaciones!U30&gt;60,60,Precipitaciones!U30))</f>
        <v>0</v>
      </c>
      <c r="V95" s="46">
        <f>IF(Precipitaciones!V30&lt;2.5,0,IF(Precipitaciones!V30&gt;60,60,Precipitaciones!V30))</f>
        <v>0</v>
      </c>
      <c r="W95" s="46">
        <f>IF(Precipitaciones!W30&lt;2.5,0,IF(Precipitaciones!W30&gt;60,60,Precipitaciones!W30))</f>
        <v>0</v>
      </c>
      <c r="X95" s="46">
        <f>IF(Precipitaciones!X30&lt;2.5,0,IF(Precipitaciones!X30&gt;60,60,Precipitaciones!X30))</f>
        <v>17.100000000000001</v>
      </c>
      <c r="Y95" s="46">
        <f>IF(Precipitaciones!Y30&lt;2.5,0,IF(Precipitaciones!Y30&gt;60,60,Precipitaciones!Y30))</f>
        <v>0</v>
      </c>
      <c r="Z95" s="46">
        <f>IF(Precipitaciones!Z30&lt;2.5,0,IF(Precipitaciones!Z30&gt;60,60,Precipitaciones!Z30))</f>
        <v>5.1265377668999994</v>
      </c>
      <c r="AA95" s="46">
        <f>IF(Precipitaciones!AA30&lt;2.5,0,IF(Precipitaciones!AA30&gt;60,60,Precipitaciones!AA30))</f>
        <v>0</v>
      </c>
      <c r="AB95" s="46">
        <f>IF(Precipitaciones!AB30&lt;2.5,0,IF(Precipitaciones!AB30&gt;60,60,Precipitaciones!AB30))</f>
        <v>0</v>
      </c>
      <c r="AC95" s="46">
        <f>IF(Precipitaciones!AC30&lt;2.5,0,IF(Precipitaciones!AC30&gt;60,60,Precipitaciones!AC30))</f>
        <v>0</v>
      </c>
      <c r="AD95" s="46">
        <f>IF(Precipitaciones!AD30&lt;2.5,0,IF(Precipitaciones!AD30&gt;60,60,Precipitaciones!AD30))</f>
        <v>5.3</v>
      </c>
      <c r="AE95" s="46">
        <f>IF(Precipitaciones!AE30&lt;2.5,0,IF(Precipitaciones!AE30&gt;60,60,Precipitaciones!AE30))</f>
        <v>0</v>
      </c>
      <c r="AF95" s="46">
        <f>IF(Precipitaciones!AF30&lt;2.5,0,IF(Precipitaciones!AF30&gt;60,60,Precipitaciones!AF30))</f>
        <v>0</v>
      </c>
      <c r="AG95" s="46">
        <f>IF(Precipitaciones!AG30&lt;2.5,0,IF(Precipitaciones!AG30&gt;60,60,Precipitaciones!AG30))</f>
        <v>0</v>
      </c>
      <c r="AH95" s="46">
        <f>IF(Precipitaciones!AH30&lt;2.5,0,IF(Precipitaciones!AH30&gt;60,60,Precipitaciones!AH30))</f>
        <v>6.4</v>
      </c>
      <c r="AI95" s="46">
        <f>IF(Precipitaciones!AI30&lt;2.5,0,IF(Precipitaciones!AI30&gt;60,60,Precipitaciones!AI30))</f>
        <v>0</v>
      </c>
      <c r="AJ95" s="46">
        <f>IF(Precipitaciones!AJ30&lt;2.5,0,IF(Precipitaciones!AJ30&gt;60,60,Precipitaciones!AJ30))</f>
        <v>0</v>
      </c>
      <c r="AK95" s="46">
        <f>IF(Precipitaciones!AK30&lt;2.5,0,IF(Precipitaciones!AK30&gt;60,60,Precipitaciones!AK30))</f>
        <v>10</v>
      </c>
      <c r="AL95" s="46">
        <f>IF(Precipitaciones!AL30&lt;2.5,0,IF(Precipitaciones!AL30&gt;60,60,Precipitaciones!AL30))</f>
        <v>10</v>
      </c>
      <c r="AM95" s="46">
        <f>IF(Precipitaciones!AM30&lt;2.5,0,IF(Precipitaciones!AM30&gt;60,60,Precipitaciones!AM30))</f>
        <v>0</v>
      </c>
      <c r="AN95" s="46">
        <f>IF(Precipitaciones!AN30&lt;2.5,0,IF(Precipitaciones!AN30&gt;60,60,Precipitaciones!AN30))</f>
        <v>0</v>
      </c>
      <c r="AO95" s="46">
        <f>IF(Precipitaciones!AO30&lt;2.5,0,IF(Precipitaciones!AO30&gt;60,60,Precipitaciones!AO30))</f>
        <v>0</v>
      </c>
      <c r="AP95" s="46">
        <f>IF(Precipitaciones!AP30&lt;2.5,0,IF(Precipitaciones!AP30&gt;60,60,Precipitaciones!AP30))</f>
        <v>0</v>
      </c>
      <c r="AQ95" s="46">
        <f>IF(Precipitaciones!AQ30&lt;2.5,0,IF(Precipitaciones!AQ30&gt;60,60,Precipitaciones!AQ30))</f>
        <v>0</v>
      </c>
      <c r="AR95" s="46">
        <f>IF(Precipitaciones!AR30&lt;2.5,0,IF(Precipitaciones!AR30&gt;60,60,Precipitaciones!AR30))</f>
        <v>0</v>
      </c>
      <c r="AS95" s="46">
        <f>IF(Precipitaciones!AS30&lt;2.5,0,IF(Precipitaciones!AS30&gt;60,60,Precipitaciones!AS30))</f>
        <v>0</v>
      </c>
      <c r="AT95" s="46">
        <f>IF(Precipitaciones!AT30&lt;2.5,0,IF(Precipitaciones!AT30&gt;60,60,Precipitaciones!AT30))</f>
        <v>0</v>
      </c>
      <c r="AU95" s="46">
        <f>IF(Precipitaciones!AU30&lt;2.5,0,IF(Precipitaciones!AU30&gt;60,60,Precipitaciones!AU30))</f>
        <v>0</v>
      </c>
      <c r="AV95" s="46">
        <f>IF(Precipitaciones!AV30&lt;2.5,0,IF(Precipitaciones!AV30&gt;60,60,Precipitaciones!AV30))</f>
        <v>7.2</v>
      </c>
      <c r="AW95" s="46">
        <f>IF(Precipitaciones!AW30&lt;2.5,0,IF(Precipitaciones!AW30&gt;60,60,Precipitaciones!AW30))</f>
        <v>0</v>
      </c>
      <c r="AX95" s="46">
        <f>IF(Precipitaciones!AX30&lt;2.5,0,IF(Precipitaciones!AX30&gt;60,60,Precipitaciones!AX30))</f>
        <v>33.299999999999997</v>
      </c>
      <c r="AY95" s="46">
        <f>IF(Precipitaciones!AY30&lt;2.5,0,IF(Precipitaciones!AY30&gt;60,60,Precipitaciones!AY30))</f>
        <v>3.9000000000000004</v>
      </c>
      <c r="AZ95" s="46">
        <f>IF(Precipitaciones!AZ30&lt;2.5,0,IF(Precipitaciones!AZ30&gt;60,60,Precipitaciones!AZ30))</f>
        <v>3</v>
      </c>
    </row>
    <row r="96" spans="1:52" ht="15">
      <c r="A96" s="21">
        <v>40938</v>
      </c>
      <c r="B96">
        <v>123</v>
      </c>
      <c r="C96">
        <v>90</v>
      </c>
      <c r="D96" s="21">
        <v>40938</v>
      </c>
      <c r="E96" s="46">
        <f>IF(Precipitaciones!E31&lt;2.5,0,IF(Precipitaciones!E31&gt;60,60,Precipitaciones!E31))</f>
        <v>8</v>
      </c>
      <c r="F96" s="46">
        <f>IF(Precipitaciones!F31&lt;2.5,0,IF(Precipitaciones!F31&gt;60,60,Precipitaciones!F31))</f>
        <v>0</v>
      </c>
      <c r="G96" s="46">
        <f>IF(Precipitaciones!G31&lt;2.5,0,IF(Precipitaciones!G31&gt;60,60,Precipitaciones!G31))</f>
        <v>4.5</v>
      </c>
      <c r="H96" s="46">
        <f>IF(Precipitaciones!H31&lt;2.5,0,IF(Precipitaciones!H31&gt;60,60,Precipitaciones!H31))</f>
        <v>10</v>
      </c>
      <c r="I96" s="46">
        <f>IF(Precipitaciones!I31&lt;2.5,0,IF(Precipitaciones!I31&gt;60,60,Precipitaciones!I31))</f>
        <v>0</v>
      </c>
      <c r="J96" s="46">
        <f>IF(Precipitaciones!J31&lt;2.5,0,IF(Precipitaciones!J31&gt;60,60,Precipitaciones!J31))</f>
        <v>4.8</v>
      </c>
      <c r="K96" s="46">
        <f>IF(Precipitaciones!K31&lt;2.5,0,IF(Precipitaciones!K31&gt;60,60,Precipitaciones!K31))</f>
        <v>0</v>
      </c>
      <c r="L96" s="46">
        <f>IF(Precipitaciones!L31&lt;2.5,0,IF(Precipitaciones!L31&gt;60,60,Precipitaciones!L31))</f>
        <v>0</v>
      </c>
      <c r="M96" s="46">
        <f>IF(Precipitaciones!M31&lt;2.5,0,IF(Precipitaciones!M31&gt;60,60,Precipitaciones!M31))</f>
        <v>0</v>
      </c>
      <c r="N96" s="46">
        <f>IF(Precipitaciones!N31&lt;2.5,0,IF(Precipitaciones!N31&gt;60,60,Precipitaciones!N31))</f>
        <v>0</v>
      </c>
      <c r="O96" s="46">
        <f>IF(Precipitaciones!O31&lt;2.5,0,IF(Precipitaciones!O31&gt;60,60,Precipitaciones!O31))</f>
        <v>0</v>
      </c>
      <c r="P96" s="46">
        <f>IF(Precipitaciones!P31&lt;2.5,0,IF(Precipitaciones!P31&gt;60,60,Precipitaciones!P31))</f>
        <v>0</v>
      </c>
      <c r="Q96" s="46">
        <f>IF(Precipitaciones!Q31&lt;2.5,0,IF(Precipitaciones!Q31&gt;60,60,Precipitaciones!Q31))</f>
        <v>0</v>
      </c>
      <c r="R96" s="46">
        <f>IF(Precipitaciones!R31&lt;2.5,0,IF(Precipitaciones!R31&gt;60,60,Precipitaciones!R31))</f>
        <v>0</v>
      </c>
      <c r="S96" s="46">
        <f>IF(Precipitaciones!S31&lt;2.5,0,IF(Precipitaciones!S31&gt;60,60,Precipitaciones!S31))</f>
        <v>5.4</v>
      </c>
      <c r="T96" s="46">
        <f>IF(Precipitaciones!T31&lt;2.5,0,IF(Precipitaciones!T31&gt;60,60,Precipitaciones!T31))</f>
        <v>0</v>
      </c>
      <c r="U96" s="46">
        <f>IF(Precipitaciones!U31&lt;2.5,0,IF(Precipitaciones!U31&gt;60,60,Precipitaciones!U31))</f>
        <v>0</v>
      </c>
      <c r="V96" s="46">
        <f>IF(Precipitaciones!V31&lt;2.5,0,IF(Precipitaciones!V31&gt;60,60,Precipitaciones!V31))</f>
        <v>0</v>
      </c>
      <c r="W96" s="46">
        <f>IF(Precipitaciones!W31&lt;2.5,0,IF(Precipitaciones!W31&gt;60,60,Precipitaciones!W31))</f>
        <v>0</v>
      </c>
      <c r="X96" s="46">
        <f>IF(Precipitaciones!X31&lt;2.5,0,IF(Precipitaciones!X31&gt;60,60,Precipitaciones!X31))</f>
        <v>3.9</v>
      </c>
      <c r="Y96" s="46">
        <f>IF(Precipitaciones!Y31&lt;2.5,0,IF(Precipitaciones!Y31&gt;60,60,Precipitaciones!Y31))</f>
        <v>0</v>
      </c>
      <c r="Z96" s="46">
        <f>IF(Precipitaciones!Z31&lt;2.5,0,IF(Precipitaciones!Z31&gt;60,60,Precipitaciones!Z31))</f>
        <v>0</v>
      </c>
      <c r="AA96" s="46">
        <f>IF(Precipitaciones!AA31&lt;2.5,0,IF(Precipitaciones!AA31&gt;60,60,Precipitaciones!AA31))</f>
        <v>5.2</v>
      </c>
      <c r="AB96" s="46">
        <f>IF(Precipitaciones!AB31&lt;2.5,0,IF(Precipitaciones!AB31&gt;60,60,Precipitaciones!AB31))</f>
        <v>0</v>
      </c>
      <c r="AC96" s="46">
        <f>IF(Precipitaciones!AC31&lt;2.5,0,IF(Precipitaciones!AC31&gt;60,60,Precipitaciones!AC31))</f>
        <v>0</v>
      </c>
      <c r="AD96" s="46">
        <f>IF(Precipitaciones!AD31&lt;2.5,0,IF(Precipitaciones!AD31&gt;60,60,Precipitaciones!AD31))</f>
        <v>0</v>
      </c>
      <c r="AE96" s="46">
        <f>IF(Precipitaciones!AE31&lt;2.5,0,IF(Precipitaciones!AE31&gt;60,60,Precipitaciones!AE31))</f>
        <v>0</v>
      </c>
      <c r="AF96" s="46">
        <f>IF(Precipitaciones!AF31&lt;2.5,0,IF(Precipitaciones!AF31&gt;60,60,Precipitaciones!AF31))</f>
        <v>0</v>
      </c>
      <c r="AG96" s="46">
        <f>IF(Precipitaciones!AG31&lt;2.5,0,IF(Precipitaciones!AG31&gt;60,60,Precipitaciones!AG31))</f>
        <v>5.6</v>
      </c>
      <c r="AH96" s="46">
        <f>IF(Precipitaciones!AH31&lt;2.5,0,IF(Precipitaciones!AH31&gt;60,60,Precipitaciones!AH31))</f>
        <v>0</v>
      </c>
      <c r="AI96" s="46">
        <f>IF(Precipitaciones!AI31&lt;2.5,0,IF(Precipitaciones!AI31&gt;60,60,Precipitaciones!AI31))</f>
        <v>0</v>
      </c>
      <c r="AJ96" s="46">
        <f>IF(Precipitaciones!AJ31&lt;2.5,0,IF(Precipitaciones!AJ31&gt;60,60,Precipitaciones!AJ31))</f>
        <v>20</v>
      </c>
      <c r="AK96" s="46">
        <f>IF(Precipitaciones!AK31&lt;2.5,0,IF(Precipitaciones!AK31&gt;60,60,Precipitaciones!AK31))</f>
        <v>7.8</v>
      </c>
      <c r="AL96" s="46">
        <f>IF(Precipitaciones!AL31&lt;2.5,0,IF(Precipitaciones!AL31&gt;60,60,Precipitaciones!AL31))</f>
        <v>3.6</v>
      </c>
      <c r="AM96" s="46">
        <f>IF(Precipitaciones!AM31&lt;2.5,0,IF(Precipitaciones!AM31&gt;60,60,Precipitaciones!AM31))</f>
        <v>0</v>
      </c>
      <c r="AN96" s="46">
        <f>IF(Precipitaciones!AN31&lt;2.5,0,IF(Precipitaciones!AN31&gt;60,60,Precipitaciones!AN31))</f>
        <v>2.8</v>
      </c>
      <c r="AO96" s="46">
        <f>IF(Precipitaciones!AO31&lt;2.5,0,IF(Precipitaciones!AO31&gt;60,60,Precipitaciones!AO31))</f>
        <v>0</v>
      </c>
      <c r="AP96" s="46">
        <f>IF(Precipitaciones!AP31&lt;2.5,0,IF(Precipitaciones!AP31&gt;60,60,Precipitaciones!AP31))</f>
        <v>8</v>
      </c>
      <c r="AQ96" s="46">
        <f>IF(Precipitaciones!AQ31&lt;2.5,0,IF(Precipitaciones!AQ31&gt;60,60,Precipitaciones!AQ31))</f>
        <v>34.299999999999997</v>
      </c>
      <c r="AR96" s="46">
        <f>IF(Precipitaciones!AR31&lt;2.5,0,IF(Precipitaciones!AR31&gt;60,60,Precipitaciones!AR31))</f>
        <v>0</v>
      </c>
      <c r="AS96" s="46">
        <f>IF(Precipitaciones!AS31&lt;2.5,0,IF(Precipitaciones!AS31&gt;60,60,Precipitaciones!AS31))</f>
        <v>0</v>
      </c>
      <c r="AT96" s="46">
        <f>IF(Precipitaciones!AT31&lt;2.5,0,IF(Precipitaciones!AT31&gt;60,60,Precipitaciones!AT31))</f>
        <v>20.2</v>
      </c>
      <c r="AU96" s="46">
        <f>IF(Precipitaciones!AU31&lt;2.5,0,IF(Precipitaciones!AU31&gt;60,60,Precipitaciones!AU31))</f>
        <v>0</v>
      </c>
      <c r="AV96" s="46">
        <f>IF(Precipitaciones!AV31&lt;2.5,0,IF(Precipitaciones!AV31&gt;60,60,Precipitaciones!AV31))</f>
        <v>8</v>
      </c>
      <c r="AW96" s="46">
        <f>IF(Precipitaciones!AW31&lt;2.5,0,IF(Precipitaciones!AW31&gt;60,60,Precipitaciones!AW31))</f>
        <v>4.9000000000000004</v>
      </c>
      <c r="AX96" s="46">
        <f>IF(Precipitaciones!AX31&lt;2.5,0,IF(Precipitaciones!AX31&gt;60,60,Precipitaciones!AX31))</f>
        <v>0</v>
      </c>
      <c r="AY96" s="46">
        <f>IF(Precipitaciones!AY31&lt;2.5,0,IF(Precipitaciones!AY31&gt;60,60,Precipitaciones!AY31))</f>
        <v>0</v>
      </c>
      <c r="AZ96" s="46">
        <f>IF(Precipitaciones!AZ31&lt;2.5,0,IF(Precipitaciones!AZ31&gt;60,60,Precipitaciones!AZ31))</f>
        <v>0</v>
      </c>
    </row>
    <row r="97" spans="1:52" ht="15">
      <c r="A97" s="21">
        <v>40939</v>
      </c>
      <c r="B97">
        <v>122</v>
      </c>
      <c r="C97">
        <v>91</v>
      </c>
      <c r="D97" s="21">
        <v>40939</v>
      </c>
      <c r="E97" s="46">
        <f>IF(Precipitaciones!E32&lt;2.5,0,IF(Precipitaciones!E32&gt;60,60,Precipitaciones!E32))</f>
        <v>8</v>
      </c>
      <c r="F97" s="46">
        <f>IF(Precipitaciones!F32&lt;2.5,0,IF(Precipitaciones!F32&gt;60,60,Precipitaciones!F32))</f>
        <v>6.5</v>
      </c>
      <c r="G97" s="46">
        <f>IF(Precipitaciones!G32&lt;2.5,0,IF(Precipitaciones!G32&gt;60,60,Precipitaciones!G32))</f>
        <v>2.5</v>
      </c>
      <c r="H97" s="46">
        <f>IF(Precipitaciones!H32&lt;2.5,0,IF(Precipitaciones!H32&gt;60,60,Precipitaciones!H32))</f>
        <v>0</v>
      </c>
      <c r="I97" s="46">
        <f>IF(Precipitaciones!I32&lt;2.5,0,IF(Precipitaciones!I32&gt;60,60,Precipitaciones!I32))</f>
        <v>5</v>
      </c>
      <c r="J97" s="46">
        <f>IF(Precipitaciones!J32&lt;2.5,0,IF(Precipitaciones!J32&gt;60,60,Precipitaciones!J32))</f>
        <v>9</v>
      </c>
      <c r="K97" s="46">
        <f>IF(Precipitaciones!K32&lt;2.5,0,IF(Precipitaciones!K32&gt;60,60,Precipitaciones!K32))</f>
        <v>0</v>
      </c>
      <c r="L97" s="46">
        <f>IF(Precipitaciones!L32&lt;2.5,0,IF(Precipitaciones!L32&gt;60,60,Precipitaciones!L32))</f>
        <v>21</v>
      </c>
      <c r="M97" s="46">
        <f>IF(Precipitaciones!M32&lt;2.5,0,IF(Precipitaciones!M32&gt;60,60,Precipitaciones!M32))</f>
        <v>4</v>
      </c>
      <c r="N97" s="46">
        <f>IF(Precipitaciones!N32&lt;2.5,0,IF(Precipitaciones!N32&gt;60,60,Precipitaciones!N32))</f>
        <v>10.8</v>
      </c>
      <c r="O97" s="46">
        <f>IF(Precipitaciones!O32&lt;2.5,0,IF(Precipitaciones!O32&gt;60,60,Precipitaciones!O32))</f>
        <v>0</v>
      </c>
      <c r="P97" s="46">
        <f>IF(Precipitaciones!P32&lt;2.5,0,IF(Precipitaciones!P32&gt;60,60,Precipitaciones!P32))</f>
        <v>25.9</v>
      </c>
      <c r="Q97" s="46">
        <f>IF(Precipitaciones!Q32&lt;2.5,0,IF(Precipitaciones!Q32&gt;60,60,Precipitaciones!Q32))</f>
        <v>0</v>
      </c>
      <c r="R97" s="46">
        <f>IF(Precipitaciones!R32&lt;2.5,0,IF(Precipitaciones!R32&gt;60,60,Precipitaciones!R32))</f>
        <v>3.6</v>
      </c>
      <c r="S97" s="46">
        <f>IF(Precipitaciones!S32&lt;2.5,0,IF(Precipitaciones!S32&gt;60,60,Precipitaciones!S32))</f>
        <v>0</v>
      </c>
      <c r="T97" s="46">
        <f>IF(Precipitaciones!T32&lt;2.5,0,IF(Precipitaciones!T32&gt;60,60,Precipitaciones!T32))</f>
        <v>0</v>
      </c>
      <c r="U97" s="46">
        <f>IF(Precipitaciones!U32&lt;2.5,0,IF(Precipitaciones!U32&gt;60,60,Precipitaciones!U32))</f>
        <v>0</v>
      </c>
      <c r="V97" s="46">
        <f>IF(Precipitaciones!V32&lt;2.5,0,IF(Precipitaciones!V32&gt;60,60,Precipitaciones!V32))</f>
        <v>0</v>
      </c>
      <c r="W97" s="46">
        <f>IF(Precipitaciones!W32&lt;2.5,0,IF(Precipitaciones!W32&gt;60,60,Precipitaciones!W32))</f>
        <v>0</v>
      </c>
      <c r="X97" s="46">
        <f>IF(Precipitaciones!X32&lt;2.5,0,IF(Precipitaciones!X32&gt;60,60,Precipitaciones!X32))</f>
        <v>0</v>
      </c>
      <c r="Y97" s="46">
        <f>IF(Precipitaciones!Y32&lt;2.5,0,IF(Precipitaciones!Y32&gt;60,60,Precipitaciones!Y32))</f>
        <v>0</v>
      </c>
      <c r="Z97" s="46">
        <f>IF(Precipitaciones!Z32&lt;2.5,0,IF(Precipitaciones!Z32&gt;60,60,Precipitaciones!Z32))</f>
        <v>0</v>
      </c>
      <c r="AA97" s="46">
        <f>IF(Precipitaciones!AA32&lt;2.5,0,IF(Precipitaciones!AA32&gt;60,60,Precipitaciones!AA32))</f>
        <v>0</v>
      </c>
      <c r="AB97" s="46">
        <f>IF(Precipitaciones!AB32&lt;2.5,0,IF(Precipitaciones!AB32&gt;60,60,Precipitaciones!AB32))</f>
        <v>0</v>
      </c>
      <c r="AC97" s="46">
        <f>IF(Precipitaciones!AC32&lt;2.5,0,IF(Precipitaciones!AC32&gt;60,60,Precipitaciones!AC32))</f>
        <v>0</v>
      </c>
      <c r="AD97" s="46">
        <f>IF(Precipitaciones!AD32&lt;2.5,0,IF(Precipitaciones!AD32&gt;60,60,Precipitaciones!AD32))</f>
        <v>0</v>
      </c>
      <c r="AE97" s="46">
        <f>IF(Precipitaciones!AE32&lt;2.5,0,IF(Precipitaciones!AE32&gt;60,60,Precipitaciones!AE32))</f>
        <v>0</v>
      </c>
      <c r="AF97" s="46">
        <f>IF(Precipitaciones!AF32&lt;2.5,0,IF(Precipitaciones!AF32&gt;60,60,Precipitaciones!AF32))</f>
        <v>0</v>
      </c>
      <c r="AG97" s="46">
        <f>IF(Precipitaciones!AG32&lt;2.5,0,IF(Precipitaciones!AG32&gt;60,60,Precipitaciones!AG32))</f>
        <v>0</v>
      </c>
      <c r="AH97" s="46">
        <f>IF(Precipitaciones!AH32&lt;2.5,0,IF(Precipitaciones!AH32&gt;60,60,Precipitaciones!AH32))</f>
        <v>0</v>
      </c>
      <c r="AI97" s="46">
        <f>IF(Precipitaciones!AI32&lt;2.5,0,IF(Precipitaciones!AI32&gt;60,60,Precipitaciones!AI32))</f>
        <v>0</v>
      </c>
      <c r="AJ97" s="46">
        <f>IF(Precipitaciones!AJ32&lt;2.5,0,IF(Precipitaciones!AJ32&gt;60,60,Precipitaciones!AJ32))</f>
        <v>0</v>
      </c>
      <c r="AK97" s="46">
        <f>IF(Precipitaciones!AK32&lt;2.5,0,IF(Precipitaciones!AK32&gt;60,60,Precipitaciones!AK32))</f>
        <v>8</v>
      </c>
      <c r="AL97" s="46">
        <f>IF(Precipitaciones!AL32&lt;2.5,0,IF(Precipitaciones!AL32&gt;60,60,Precipitaciones!AL32))</f>
        <v>0</v>
      </c>
      <c r="AM97" s="46">
        <f>IF(Precipitaciones!AM32&lt;2.5,0,IF(Precipitaciones!AM32&gt;60,60,Precipitaciones!AM32))</f>
        <v>2.5</v>
      </c>
      <c r="AN97" s="46">
        <f>IF(Precipitaciones!AN32&lt;2.5,0,IF(Precipitaciones!AN32&gt;60,60,Precipitaciones!AN32))</f>
        <v>5.7</v>
      </c>
      <c r="AO97" s="46">
        <f>IF(Precipitaciones!AO32&lt;2.5,0,IF(Precipitaciones!AO32&gt;60,60,Precipitaciones!AO32))</f>
        <v>9</v>
      </c>
      <c r="AP97" s="46">
        <f>IF(Precipitaciones!AP32&lt;2.5,0,IF(Precipitaciones!AP32&gt;60,60,Precipitaciones!AP32))</f>
        <v>0</v>
      </c>
      <c r="AQ97" s="46">
        <f>IF(Precipitaciones!AQ32&lt;2.5,0,IF(Precipitaciones!AQ32&gt;60,60,Precipitaciones!AQ32))</f>
        <v>0</v>
      </c>
      <c r="AR97" s="46">
        <f>IF(Precipitaciones!AR32&lt;2.5,0,IF(Precipitaciones!AR32&gt;60,60,Precipitaciones!AR32))</f>
        <v>0</v>
      </c>
      <c r="AS97" s="46">
        <f>IF(Precipitaciones!AS32&lt;2.5,0,IF(Precipitaciones!AS32&gt;60,60,Precipitaciones!AS32))</f>
        <v>0</v>
      </c>
      <c r="AT97" s="46">
        <f>IF(Precipitaciones!AT32&lt;2.5,0,IF(Precipitaciones!AT32&gt;60,60,Precipitaciones!AT32))</f>
        <v>0</v>
      </c>
      <c r="AU97" s="46">
        <f>IF(Precipitaciones!AU32&lt;2.5,0,IF(Precipitaciones!AU32&gt;60,60,Precipitaciones!AU32))</f>
        <v>0</v>
      </c>
      <c r="AV97" s="46">
        <f>IF(Precipitaciones!AV32&lt;2.5,0,IF(Precipitaciones!AV32&gt;60,60,Precipitaciones!AV32))</f>
        <v>5.6</v>
      </c>
      <c r="AW97" s="46">
        <f>IF(Precipitaciones!AW32&lt;2.5,0,IF(Precipitaciones!AW32&gt;60,60,Precipitaciones!AW32))</f>
        <v>0</v>
      </c>
      <c r="AX97" s="46">
        <f>IF(Precipitaciones!AX32&lt;2.5,0,IF(Precipitaciones!AX32&gt;60,60,Precipitaciones!AX32))</f>
        <v>0</v>
      </c>
      <c r="AY97" s="46">
        <f>IF(Precipitaciones!AY32&lt;2.5,0,IF(Precipitaciones!AY32&gt;60,60,Precipitaciones!AY32))</f>
        <v>0</v>
      </c>
      <c r="AZ97" s="46">
        <f>IF(Precipitaciones!AZ32&lt;2.5,0,IF(Precipitaciones!AZ32&gt;60,60,Precipitaciones!AZ32))</f>
        <v>0</v>
      </c>
    </row>
    <row r="98" spans="1:52" ht="15">
      <c r="A98" s="21">
        <v>40940</v>
      </c>
      <c r="B98">
        <v>121</v>
      </c>
      <c r="C98">
        <v>92</v>
      </c>
      <c r="D98" s="21">
        <v>40940</v>
      </c>
      <c r="E98" s="46">
        <f>IF(Precipitaciones!E33&lt;2.5,0,IF(Precipitaciones!E33&gt;60,60,Precipitaciones!E33))</f>
        <v>0</v>
      </c>
      <c r="F98" s="46">
        <f>IF(Precipitaciones!F33&lt;2.5,0,IF(Precipitaciones!F33&gt;60,60,Precipitaciones!F33))</f>
        <v>0</v>
      </c>
      <c r="G98" s="46">
        <f>IF(Precipitaciones!G33&lt;2.5,0,IF(Precipitaciones!G33&gt;60,60,Precipitaciones!G33))</f>
        <v>0</v>
      </c>
      <c r="H98" s="46">
        <f>IF(Precipitaciones!H33&lt;2.5,0,IF(Precipitaciones!H33&gt;60,60,Precipitaciones!H33))</f>
        <v>6.5</v>
      </c>
      <c r="I98" s="46">
        <f>IF(Precipitaciones!I33&lt;2.5,0,IF(Precipitaciones!I33&gt;60,60,Precipitaciones!I33))</f>
        <v>0</v>
      </c>
      <c r="J98" s="46">
        <f>IF(Precipitaciones!J33&lt;2.5,0,IF(Precipitaciones!J33&gt;60,60,Precipitaciones!J33))</f>
        <v>0</v>
      </c>
      <c r="K98" s="46">
        <f>IF(Precipitaciones!K33&lt;2.5,0,IF(Precipitaciones!K33&gt;60,60,Precipitaciones!K33))</f>
        <v>7</v>
      </c>
      <c r="L98" s="46">
        <f>IF(Precipitaciones!L33&lt;2.5,0,IF(Precipitaciones!L33&gt;60,60,Precipitaciones!L33))</f>
        <v>0</v>
      </c>
      <c r="M98" s="46">
        <f>IF(Precipitaciones!M33&lt;2.5,0,IF(Precipitaciones!M33&gt;60,60,Precipitaciones!M33))</f>
        <v>5.9</v>
      </c>
      <c r="N98" s="46">
        <f>IF(Precipitaciones!N33&lt;2.5,0,IF(Precipitaciones!N33&gt;60,60,Precipitaciones!N33))</f>
        <v>18</v>
      </c>
      <c r="O98" s="46">
        <f>IF(Precipitaciones!O33&lt;2.5,0,IF(Precipitaciones!O33&gt;60,60,Precipitaciones!O33))</f>
        <v>12.4</v>
      </c>
      <c r="P98" s="46">
        <f>IF(Precipitaciones!P33&lt;2.5,0,IF(Precipitaciones!P33&gt;60,60,Precipitaciones!P33))</f>
        <v>0</v>
      </c>
      <c r="Q98" s="46">
        <f>IF(Precipitaciones!Q33&lt;2.5,0,IF(Precipitaciones!Q33&gt;60,60,Precipitaciones!Q33))</f>
        <v>0</v>
      </c>
      <c r="R98" s="46">
        <f>IF(Precipitaciones!R33&lt;2.5,0,IF(Precipitaciones!R33&gt;60,60,Precipitaciones!R33))</f>
        <v>7.7</v>
      </c>
      <c r="S98" s="46">
        <f>IF(Precipitaciones!S33&lt;2.5,0,IF(Precipitaciones!S33&gt;60,60,Precipitaciones!S33))</f>
        <v>0</v>
      </c>
      <c r="T98" s="46">
        <f>IF(Precipitaciones!T33&lt;2.5,0,IF(Precipitaciones!T33&gt;60,60,Precipitaciones!T33))</f>
        <v>12.5399107029</v>
      </c>
      <c r="U98" s="46">
        <f>IF(Precipitaciones!U33&lt;2.5,0,IF(Precipitaciones!U33&gt;60,60,Precipitaciones!U33))</f>
        <v>0</v>
      </c>
      <c r="V98" s="46">
        <f>IF(Precipitaciones!V33&lt;2.5,0,IF(Precipitaciones!V33&gt;60,60,Precipitaciones!V33))</f>
        <v>0</v>
      </c>
      <c r="W98" s="46">
        <f>IF(Precipitaciones!W33&lt;2.5,0,IF(Precipitaciones!W33&gt;60,60,Precipitaciones!W33))</f>
        <v>5.6</v>
      </c>
      <c r="X98" s="46">
        <f>IF(Precipitaciones!X33&lt;2.5,0,IF(Precipitaciones!X33&gt;60,60,Precipitaciones!X33))</f>
        <v>6.8</v>
      </c>
      <c r="Y98" s="46">
        <f>IF(Precipitaciones!Y33&lt;2.5,0,IF(Precipitaciones!Y33&gt;60,60,Precipitaciones!Y33))</f>
        <v>0</v>
      </c>
      <c r="Z98" s="46">
        <f>IF(Precipitaciones!Z33&lt;2.5,0,IF(Precipitaciones!Z33&gt;60,60,Precipitaciones!Z33))</f>
        <v>21.5</v>
      </c>
      <c r="AA98" s="46">
        <f>IF(Precipitaciones!AA33&lt;2.5,0,IF(Precipitaciones!AA33&gt;60,60,Precipitaciones!AA33))</f>
        <v>0</v>
      </c>
      <c r="AB98" s="46">
        <f>IF(Precipitaciones!AB33&lt;2.5,0,IF(Precipitaciones!AB33&gt;60,60,Precipitaciones!AB33))</f>
        <v>0</v>
      </c>
      <c r="AC98" s="46">
        <f>IF(Precipitaciones!AC33&lt;2.5,0,IF(Precipitaciones!AC33&gt;60,60,Precipitaciones!AC33))</f>
        <v>0</v>
      </c>
      <c r="AD98" s="46">
        <f>IF(Precipitaciones!AD33&lt;2.5,0,IF(Precipitaciones!AD33&gt;60,60,Precipitaciones!AD33))</f>
        <v>0</v>
      </c>
      <c r="AE98" s="46">
        <f>IF(Precipitaciones!AE33&lt;2.5,0,IF(Precipitaciones!AE33&gt;60,60,Precipitaciones!AE33))</f>
        <v>0</v>
      </c>
      <c r="AF98" s="46">
        <f>IF(Precipitaciones!AF33&lt;2.5,0,IF(Precipitaciones!AF33&gt;60,60,Precipitaciones!AF33))</f>
        <v>0</v>
      </c>
      <c r="AG98" s="46">
        <f>IF(Precipitaciones!AG33&lt;2.5,0,IF(Precipitaciones!AG33&gt;60,60,Precipitaciones!AG33))</f>
        <v>0</v>
      </c>
      <c r="AH98" s="46">
        <f>IF(Precipitaciones!AH33&lt;2.5,0,IF(Precipitaciones!AH33&gt;60,60,Precipitaciones!AH33))</f>
        <v>0</v>
      </c>
      <c r="AI98" s="46">
        <f>IF(Precipitaciones!AI33&lt;2.5,0,IF(Precipitaciones!AI33&gt;60,60,Precipitaciones!AI33))</f>
        <v>0</v>
      </c>
      <c r="AJ98" s="46">
        <f>IF(Precipitaciones!AJ33&lt;2.5,0,IF(Precipitaciones!AJ33&gt;60,60,Precipitaciones!AJ33))</f>
        <v>0</v>
      </c>
      <c r="AK98" s="46">
        <f>IF(Precipitaciones!AK33&lt;2.5,0,IF(Precipitaciones!AK33&gt;60,60,Precipitaciones!AK33))</f>
        <v>0</v>
      </c>
      <c r="AL98" s="46">
        <f>IF(Precipitaciones!AL33&lt;2.5,0,IF(Precipitaciones!AL33&gt;60,60,Precipitaciones!AL33))</f>
        <v>0</v>
      </c>
      <c r="AM98" s="46">
        <f>IF(Precipitaciones!AM33&lt;2.5,0,IF(Precipitaciones!AM33&gt;60,60,Precipitaciones!AM33))</f>
        <v>0</v>
      </c>
      <c r="AN98" s="46">
        <f>IF(Precipitaciones!AN33&lt;2.5,0,IF(Precipitaciones!AN33&gt;60,60,Precipitaciones!AN33))</f>
        <v>0</v>
      </c>
      <c r="AO98" s="46">
        <f>IF(Precipitaciones!AO33&lt;2.5,0,IF(Precipitaciones!AO33&gt;60,60,Precipitaciones!AO33))</f>
        <v>0</v>
      </c>
      <c r="AP98" s="46">
        <f>IF(Precipitaciones!AP33&lt;2.5,0,IF(Precipitaciones!AP33&gt;60,60,Precipitaciones!AP33))</f>
        <v>3.1</v>
      </c>
      <c r="AQ98" s="46">
        <f>IF(Precipitaciones!AQ33&lt;2.5,0,IF(Precipitaciones!AQ33&gt;60,60,Precipitaciones!AQ33))</f>
        <v>0</v>
      </c>
      <c r="AR98" s="46">
        <f>IF(Precipitaciones!AR33&lt;2.5,0,IF(Precipitaciones!AR33&gt;60,60,Precipitaciones!AR33))</f>
        <v>0</v>
      </c>
      <c r="AS98" s="46">
        <f>IF(Precipitaciones!AS33&lt;2.5,0,IF(Precipitaciones!AS33&gt;60,60,Precipitaciones!AS33))</f>
        <v>18.2</v>
      </c>
      <c r="AT98" s="46">
        <f>IF(Precipitaciones!AT33&lt;2.5,0,IF(Precipitaciones!AT33&gt;60,60,Precipitaciones!AT33))</f>
        <v>10.4</v>
      </c>
      <c r="AU98" s="46">
        <f>IF(Precipitaciones!AU33&lt;2.5,0,IF(Precipitaciones!AU33&gt;60,60,Precipitaciones!AU33))</f>
        <v>0</v>
      </c>
      <c r="AV98" s="46">
        <f>IF(Precipitaciones!AV33&lt;2.5,0,IF(Precipitaciones!AV33&gt;60,60,Precipitaciones!AV33))</f>
        <v>0</v>
      </c>
      <c r="AW98" s="46">
        <f>IF(Precipitaciones!AW33&lt;2.5,0,IF(Precipitaciones!AW33&gt;60,60,Precipitaciones!AW33))</f>
        <v>0</v>
      </c>
      <c r="AX98" s="46">
        <f>IF(Precipitaciones!AX33&lt;2.5,0,IF(Precipitaciones!AX33&gt;60,60,Precipitaciones!AX33))</f>
        <v>6.8</v>
      </c>
      <c r="AY98" s="46">
        <f>IF(Precipitaciones!AY33&lt;2.5,0,IF(Precipitaciones!AY33&gt;60,60,Precipitaciones!AY33))</f>
        <v>0</v>
      </c>
      <c r="AZ98" s="46">
        <f>IF(Precipitaciones!AZ33&lt;2.5,0,IF(Precipitaciones!AZ33&gt;60,60,Precipitaciones!AZ33))</f>
        <v>0</v>
      </c>
    </row>
    <row r="99" spans="1:52" ht="15">
      <c r="A99" s="21">
        <v>40941</v>
      </c>
      <c r="B99">
        <v>120</v>
      </c>
      <c r="C99">
        <v>93</v>
      </c>
      <c r="D99" s="21">
        <v>40941</v>
      </c>
      <c r="E99" s="46">
        <f>IF(Precipitaciones!E34&lt;2.5,0,IF(Precipitaciones!E34&gt;60,60,Precipitaciones!E34))</f>
        <v>0</v>
      </c>
      <c r="F99" s="46">
        <f>IF(Precipitaciones!F34&lt;2.5,0,IF(Precipitaciones!F34&gt;60,60,Precipitaciones!F34))</f>
        <v>6</v>
      </c>
      <c r="G99" s="46">
        <f>IF(Precipitaciones!G34&lt;2.5,0,IF(Precipitaciones!G34&gt;60,60,Precipitaciones!G34))</f>
        <v>0</v>
      </c>
      <c r="H99" s="46">
        <f>IF(Precipitaciones!H34&lt;2.5,0,IF(Precipitaciones!H34&gt;60,60,Precipitaciones!H34))</f>
        <v>4</v>
      </c>
      <c r="I99" s="46">
        <f>IF(Precipitaciones!I34&lt;2.5,0,IF(Precipitaciones!I34&gt;60,60,Precipitaciones!I34))</f>
        <v>12</v>
      </c>
      <c r="J99" s="46">
        <f>IF(Precipitaciones!J34&lt;2.5,0,IF(Precipitaciones!J34&gt;60,60,Precipitaciones!J34))</f>
        <v>11.2</v>
      </c>
      <c r="K99" s="46">
        <f>IF(Precipitaciones!K34&lt;2.5,0,IF(Precipitaciones!K34&gt;60,60,Precipitaciones!K34))</f>
        <v>13.5</v>
      </c>
      <c r="L99" s="46">
        <f>IF(Precipitaciones!L34&lt;2.5,0,IF(Precipitaciones!L34&gt;60,60,Precipitaciones!L34))</f>
        <v>0</v>
      </c>
      <c r="M99" s="46">
        <f>IF(Precipitaciones!M34&lt;2.5,0,IF(Precipitaciones!M34&gt;60,60,Precipitaciones!M34))</f>
        <v>4.5</v>
      </c>
      <c r="N99" s="46">
        <f>IF(Precipitaciones!N34&lt;2.5,0,IF(Precipitaciones!N34&gt;60,60,Precipitaciones!N34))</f>
        <v>7</v>
      </c>
      <c r="O99" s="46">
        <f>IF(Precipitaciones!O34&lt;2.5,0,IF(Precipitaciones!O34&gt;60,60,Precipitaciones!O34))</f>
        <v>0</v>
      </c>
      <c r="P99" s="46">
        <f>IF(Precipitaciones!P34&lt;2.5,0,IF(Precipitaciones!P34&gt;60,60,Precipitaciones!P34))</f>
        <v>0</v>
      </c>
      <c r="Q99" s="46">
        <f>IF(Precipitaciones!Q34&lt;2.5,0,IF(Precipitaciones!Q34&gt;60,60,Precipitaciones!Q34))</f>
        <v>0</v>
      </c>
      <c r="R99" s="46">
        <f>IF(Precipitaciones!R34&lt;2.5,0,IF(Precipitaciones!R34&gt;60,60,Precipitaciones!R34))</f>
        <v>0</v>
      </c>
      <c r="S99" s="46">
        <f>IF(Precipitaciones!S34&lt;2.5,0,IF(Precipitaciones!S34&gt;60,60,Precipitaciones!S34))</f>
        <v>0</v>
      </c>
      <c r="T99" s="46">
        <f>IF(Precipitaciones!T34&lt;2.5,0,IF(Precipitaciones!T34&gt;60,60,Precipitaciones!T34))</f>
        <v>0</v>
      </c>
      <c r="U99" s="46">
        <f>IF(Precipitaciones!U34&lt;2.5,0,IF(Precipitaciones!U34&gt;60,60,Precipitaciones!U34))</f>
        <v>6.2391317420999997</v>
      </c>
      <c r="V99" s="46">
        <f>IF(Precipitaciones!V34&lt;2.5,0,IF(Precipitaciones!V34&gt;60,60,Precipitaciones!V34))</f>
        <v>0</v>
      </c>
      <c r="W99" s="46">
        <f>IF(Precipitaciones!W34&lt;2.5,0,IF(Precipitaciones!W34&gt;60,60,Precipitaciones!W34))</f>
        <v>0</v>
      </c>
      <c r="X99" s="46">
        <f>IF(Precipitaciones!X34&lt;2.5,0,IF(Precipitaciones!X34&gt;60,60,Precipitaciones!X34))</f>
        <v>0</v>
      </c>
      <c r="Y99" s="46">
        <f>IF(Precipitaciones!Y34&lt;2.5,0,IF(Precipitaciones!Y34&gt;60,60,Precipitaciones!Y34))</f>
        <v>13.7</v>
      </c>
      <c r="Z99" s="46">
        <f>IF(Precipitaciones!Z34&lt;2.5,0,IF(Precipitaciones!Z34&gt;60,60,Precipitaciones!Z34))</f>
        <v>6.3</v>
      </c>
      <c r="AA99" s="46">
        <f>IF(Precipitaciones!AA34&lt;2.5,0,IF(Precipitaciones!AA34&gt;60,60,Precipitaciones!AA34))</f>
        <v>4.0999999999999996</v>
      </c>
      <c r="AB99" s="46">
        <f>IF(Precipitaciones!AB34&lt;2.5,0,IF(Precipitaciones!AB34&gt;60,60,Precipitaciones!AB34))</f>
        <v>0</v>
      </c>
      <c r="AC99" s="46">
        <f>IF(Precipitaciones!AC34&lt;2.5,0,IF(Precipitaciones!AC34&gt;60,60,Precipitaciones!AC34))</f>
        <v>0</v>
      </c>
      <c r="AD99" s="46">
        <f>IF(Precipitaciones!AD34&lt;2.5,0,IF(Precipitaciones!AD34&gt;60,60,Precipitaciones!AD34))</f>
        <v>0</v>
      </c>
      <c r="AE99" s="46">
        <f>IF(Precipitaciones!AE34&lt;2.5,0,IF(Precipitaciones!AE34&gt;60,60,Precipitaciones!AE34))</f>
        <v>0</v>
      </c>
      <c r="AF99" s="46">
        <f>IF(Precipitaciones!AF34&lt;2.5,0,IF(Precipitaciones!AF34&gt;60,60,Precipitaciones!AF34))</f>
        <v>0</v>
      </c>
      <c r="AG99" s="46">
        <f>IF(Precipitaciones!AG34&lt;2.5,0,IF(Precipitaciones!AG34&gt;60,60,Precipitaciones!AG34))</f>
        <v>3.2</v>
      </c>
      <c r="AH99" s="46">
        <f>IF(Precipitaciones!AH34&lt;2.5,0,IF(Precipitaciones!AH34&gt;60,60,Precipitaciones!AH34))</f>
        <v>0</v>
      </c>
      <c r="AI99" s="46">
        <f>IF(Precipitaciones!AI34&lt;2.5,0,IF(Precipitaciones!AI34&gt;60,60,Precipitaciones!AI34))</f>
        <v>0</v>
      </c>
      <c r="AJ99" s="46">
        <f>IF(Precipitaciones!AJ34&lt;2.5,0,IF(Precipitaciones!AJ34&gt;60,60,Precipitaciones!AJ34))</f>
        <v>0</v>
      </c>
      <c r="AK99" s="46">
        <f>IF(Precipitaciones!AK34&lt;2.5,0,IF(Precipitaciones!AK34&gt;60,60,Precipitaciones!AK34))</f>
        <v>0</v>
      </c>
      <c r="AL99" s="46">
        <f>IF(Precipitaciones!AL34&lt;2.5,0,IF(Precipitaciones!AL34&gt;60,60,Precipitaciones!AL34))</f>
        <v>0</v>
      </c>
      <c r="AM99" s="46">
        <f>IF(Precipitaciones!AM34&lt;2.5,0,IF(Precipitaciones!AM34&gt;60,60,Precipitaciones!AM34))</f>
        <v>4.5</v>
      </c>
      <c r="AN99" s="46">
        <f>IF(Precipitaciones!AN34&lt;2.5,0,IF(Precipitaciones!AN34&gt;60,60,Precipitaciones!AN34))</f>
        <v>9.1999999999999993</v>
      </c>
      <c r="AO99" s="46">
        <f>IF(Precipitaciones!AO34&lt;2.5,0,IF(Precipitaciones!AO34&gt;60,60,Precipitaciones!AO34))</f>
        <v>20.5</v>
      </c>
      <c r="AP99" s="46">
        <f>IF(Precipitaciones!AP34&lt;2.5,0,IF(Precipitaciones!AP34&gt;60,60,Precipitaciones!AP34))</f>
        <v>0</v>
      </c>
      <c r="AQ99" s="46">
        <f>IF(Precipitaciones!AQ34&lt;2.5,0,IF(Precipitaciones!AQ34&gt;60,60,Precipitaciones!AQ34))</f>
        <v>0</v>
      </c>
      <c r="AR99" s="46">
        <f>IF(Precipitaciones!AR34&lt;2.5,0,IF(Precipitaciones!AR34&gt;60,60,Precipitaciones!AR34))</f>
        <v>0</v>
      </c>
      <c r="AS99" s="46">
        <f>IF(Precipitaciones!AS34&lt;2.5,0,IF(Precipitaciones!AS34&gt;60,60,Precipitaciones!AS34))</f>
        <v>3.2</v>
      </c>
      <c r="AT99" s="46">
        <f>IF(Precipitaciones!AT34&lt;2.5,0,IF(Precipitaciones!AT34&gt;60,60,Precipitaciones!AT34))</f>
        <v>0</v>
      </c>
      <c r="AU99" s="46">
        <f>IF(Precipitaciones!AU34&lt;2.5,0,IF(Precipitaciones!AU34&gt;60,60,Precipitaciones!AU34))</f>
        <v>18.8</v>
      </c>
      <c r="AV99" s="46">
        <f>IF(Precipitaciones!AV34&lt;2.5,0,IF(Precipitaciones!AV34&gt;60,60,Precipitaciones!AV34))</f>
        <v>3.3</v>
      </c>
      <c r="AW99" s="46">
        <f>IF(Precipitaciones!AW34&lt;2.5,0,IF(Precipitaciones!AW34&gt;60,60,Precipitaciones!AW34))</f>
        <v>13.4</v>
      </c>
      <c r="AX99" s="46">
        <f>IF(Precipitaciones!AX34&lt;2.5,0,IF(Precipitaciones!AX34&gt;60,60,Precipitaciones!AX34))</f>
        <v>0</v>
      </c>
      <c r="AY99" s="46">
        <f>IF(Precipitaciones!AY34&lt;2.5,0,IF(Precipitaciones!AY34&gt;60,60,Precipitaciones!AY34))</f>
        <v>4.8</v>
      </c>
      <c r="AZ99" s="46">
        <f>IF(Precipitaciones!AZ34&lt;2.5,0,IF(Precipitaciones!AZ34&gt;60,60,Precipitaciones!AZ34))</f>
        <v>0</v>
      </c>
    </row>
    <row r="100" spans="1:52" ht="15">
      <c r="A100" s="21">
        <v>40942</v>
      </c>
      <c r="B100">
        <v>119</v>
      </c>
      <c r="C100">
        <v>94</v>
      </c>
      <c r="D100" s="21">
        <v>40942</v>
      </c>
      <c r="E100" s="46">
        <f>IF(Precipitaciones!E35&lt;2.5,0,IF(Precipitaciones!E35&gt;60,60,Precipitaciones!E35))</f>
        <v>0</v>
      </c>
      <c r="F100" s="46">
        <f>IF(Precipitaciones!F35&lt;2.5,0,IF(Precipitaciones!F35&gt;60,60,Precipitaciones!F35))</f>
        <v>2.5</v>
      </c>
      <c r="G100" s="46">
        <f>IF(Precipitaciones!G35&lt;2.5,0,IF(Precipitaciones!G35&gt;60,60,Precipitaciones!G35))</f>
        <v>0</v>
      </c>
      <c r="H100" s="46">
        <f>IF(Precipitaciones!H35&lt;2.5,0,IF(Precipitaciones!H35&gt;60,60,Precipitaciones!H35))</f>
        <v>23</v>
      </c>
      <c r="I100" s="46">
        <f>IF(Precipitaciones!I35&lt;2.5,0,IF(Precipitaciones!I35&gt;60,60,Precipitaciones!I35))</f>
        <v>10</v>
      </c>
      <c r="J100" s="46">
        <f>IF(Precipitaciones!J35&lt;2.5,0,IF(Precipitaciones!J35&gt;60,60,Precipitaciones!J35))</f>
        <v>0</v>
      </c>
      <c r="K100" s="46">
        <f>IF(Precipitaciones!K35&lt;2.5,0,IF(Precipitaciones!K35&gt;60,60,Precipitaciones!K35))</f>
        <v>0</v>
      </c>
      <c r="L100" s="46">
        <f>IF(Precipitaciones!L35&lt;2.5,0,IF(Precipitaciones!L35&gt;60,60,Precipitaciones!L35))</f>
        <v>3</v>
      </c>
      <c r="M100" s="46">
        <f>IF(Precipitaciones!M35&lt;2.5,0,IF(Precipitaciones!M35&gt;60,60,Precipitaciones!M35))</f>
        <v>5.5</v>
      </c>
      <c r="N100" s="46">
        <f>IF(Precipitaciones!N35&lt;2.5,0,IF(Precipitaciones!N35&gt;60,60,Precipitaciones!N35))</f>
        <v>7.4</v>
      </c>
      <c r="O100" s="46">
        <f>IF(Precipitaciones!O35&lt;2.5,0,IF(Precipitaciones!O35&gt;60,60,Precipitaciones!O35))</f>
        <v>0</v>
      </c>
      <c r="P100" s="46">
        <f>IF(Precipitaciones!P35&lt;2.5,0,IF(Precipitaciones!P35&gt;60,60,Precipitaciones!P35))</f>
        <v>0</v>
      </c>
      <c r="Q100" s="46">
        <f>IF(Precipitaciones!Q35&lt;2.5,0,IF(Precipitaciones!Q35&gt;60,60,Precipitaciones!Q35))</f>
        <v>0</v>
      </c>
      <c r="R100" s="46">
        <f>IF(Precipitaciones!R35&lt;2.5,0,IF(Precipitaciones!R35&gt;60,60,Precipitaciones!R35))</f>
        <v>11.8</v>
      </c>
      <c r="S100" s="46">
        <f>IF(Precipitaciones!S35&lt;2.5,0,IF(Precipitaciones!S35&gt;60,60,Precipitaciones!S35))</f>
        <v>0</v>
      </c>
      <c r="T100" s="46">
        <f>IF(Precipitaciones!T35&lt;2.5,0,IF(Precipitaciones!T35&gt;60,60,Precipitaciones!T35))</f>
        <v>4.6918830408999996</v>
      </c>
      <c r="U100" s="46">
        <f>IF(Precipitaciones!U35&lt;2.5,0,IF(Precipitaciones!U35&gt;60,60,Precipitaciones!U35))</f>
        <v>0</v>
      </c>
      <c r="V100" s="46">
        <f>IF(Precipitaciones!V35&lt;2.5,0,IF(Precipitaciones!V35&gt;60,60,Precipitaciones!V35))</f>
        <v>0</v>
      </c>
      <c r="W100" s="46">
        <f>IF(Precipitaciones!W35&lt;2.5,0,IF(Precipitaciones!W35&gt;60,60,Precipitaciones!W35))</f>
        <v>3.1</v>
      </c>
      <c r="X100" s="46">
        <f>IF(Precipitaciones!X35&lt;2.5,0,IF(Precipitaciones!X35&gt;60,60,Precipitaciones!X35))</f>
        <v>16.899999999999999</v>
      </c>
      <c r="Y100" s="46">
        <f>IF(Precipitaciones!Y35&lt;2.5,0,IF(Precipitaciones!Y35&gt;60,60,Precipitaciones!Y35))</f>
        <v>24.4</v>
      </c>
      <c r="Z100" s="46">
        <f>IF(Precipitaciones!Z35&lt;2.5,0,IF(Precipitaciones!Z35&gt;60,60,Precipitaciones!Z35))</f>
        <v>8.1</v>
      </c>
      <c r="AA100" s="46">
        <f>IF(Precipitaciones!AA35&lt;2.5,0,IF(Precipitaciones!AA35&gt;60,60,Precipitaciones!AA35))</f>
        <v>0</v>
      </c>
      <c r="AB100" s="46">
        <f>IF(Precipitaciones!AB35&lt;2.5,0,IF(Precipitaciones!AB35&gt;60,60,Precipitaciones!AB35))</f>
        <v>0</v>
      </c>
      <c r="AC100" s="46">
        <f>IF(Precipitaciones!AC35&lt;2.5,0,IF(Precipitaciones!AC35&gt;60,60,Precipitaciones!AC35))</f>
        <v>0</v>
      </c>
      <c r="AD100" s="46">
        <f>IF(Precipitaciones!AD35&lt;2.5,0,IF(Precipitaciones!AD35&gt;60,60,Precipitaciones!AD35))</f>
        <v>0</v>
      </c>
      <c r="AE100" s="46">
        <f>IF(Precipitaciones!AE35&lt;2.5,0,IF(Precipitaciones!AE35&gt;60,60,Precipitaciones!AE35))</f>
        <v>0</v>
      </c>
      <c r="AF100" s="46">
        <f>IF(Precipitaciones!AF35&lt;2.5,0,IF(Precipitaciones!AF35&gt;60,60,Precipitaciones!AF35))</f>
        <v>0</v>
      </c>
      <c r="AG100" s="46">
        <f>IF(Precipitaciones!AG35&lt;2.5,0,IF(Precipitaciones!AG35&gt;60,60,Precipitaciones!AG35))</f>
        <v>0</v>
      </c>
      <c r="AH100" s="46">
        <f>IF(Precipitaciones!AH35&lt;2.5,0,IF(Precipitaciones!AH35&gt;60,60,Precipitaciones!AH35))</f>
        <v>0</v>
      </c>
      <c r="AI100" s="46">
        <f>IF(Precipitaciones!AI35&lt;2.5,0,IF(Precipitaciones!AI35&gt;60,60,Precipitaciones!AI35))</f>
        <v>0</v>
      </c>
      <c r="AJ100" s="46">
        <f>IF(Precipitaciones!AJ35&lt;2.5,0,IF(Precipitaciones!AJ35&gt;60,60,Precipitaciones!AJ35))</f>
        <v>20.9</v>
      </c>
      <c r="AK100" s="46">
        <f>IF(Precipitaciones!AK35&lt;2.5,0,IF(Precipitaciones!AK35&gt;60,60,Precipitaciones!AK35))</f>
        <v>0</v>
      </c>
      <c r="AL100" s="46">
        <f>IF(Precipitaciones!AL35&lt;2.5,0,IF(Precipitaciones!AL35&gt;60,60,Precipitaciones!AL35))</f>
        <v>0</v>
      </c>
      <c r="AM100" s="46">
        <f>IF(Precipitaciones!AM35&lt;2.5,0,IF(Precipitaciones!AM35&gt;60,60,Precipitaciones!AM35))</f>
        <v>2.6</v>
      </c>
      <c r="AN100" s="46">
        <f>IF(Precipitaciones!AN35&lt;2.5,0,IF(Precipitaciones!AN35&gt;60,60,Precipitaciones!AN35))</f>
        <v>10.5</v>
      </c>
      <c r="AO100" s="46">
        <f>IF(Precipitaciones!AO35&lt;2.5,0,IF(Precipitaciones!AO35&gt;60,60,Precipitaciones!AO35))</f>
        <v>3</v>
      </c>
      <c r="AP100" s="46">
        <f>IF(Precipitaciones!AP35&lt;2.5,0,IF(Precipitaciones!AP35&gt;60,60,Precipitaciones!AP35))</f>
        <v>21.5</v>
      </c>
      <c r="AQ100" s="46">
        <f>IF(Precipitaciones!AQ35&lt;2.5,0,IF(Precipitaciones!AQ35&gt;60,60,Precipitaciones!AQ35))</f>
        <v>5.2</v>
      </c>
      <c r="AR100" s="46">
        <f>IF(Precipitaciones!AR35&lt;2.5,0,IF(Precipitaciones!AR35&gt;60,60,Precipitaciones!AR35))</f>
        <v>17.5</v>
      </c>
      <c r="AS100" s="46">
        <f>IF(Precipitaciones!AS35&lt;2.5,0,IF(Precipitaciones!AS35&gt;60,60,Precipitaciones!AS35))</f>
        <v>0</v>
      </c>
      <c r="AT100" s="46">
        <f>IF(Precipitaciones!AT35&lt;2.5,0,IF(Precipitaciones!AT35&gt;60,60,Precipitaciones!AT35))</f>
        <v>0</v>
      </c>
      <c r="AU100" s="46">
        <f>IF(Precipitaciones!AU35&lt;2.5,0,IF(Precipitaciones!AU35&gt;60,60,Precipitaciones!AU35))</f>
        <v>0</v>
      </c>
      <c r="AV100" s="46">
        <f>IF(Precipitaciones!AV35&lt;2.5,0,IF(Precipitaciones!AV35&gt;60,60,Precipitaciones!AV35))</f>
        <v>20.2</v>
      </c>
      <c r="AW100" s="46">
        <f>IF(Precipitaciones!AW35&lt;2.5,0,IF(Precipitaciones!AW35&gt;60,60,Precipitaciones!AW35))</f>
        <v>0</v>
      </c>
      <c r="AX100" s="46">
        <f>IF(Precipitaciones!AX35&lt;2.5,0,IF(Precipitaciones!AX35&gt;60,60,Precipitaciones!AX35))</f>
        <v>12.6</v>
      </c>
      <c r="AY100" s="46">
        <f>IF(Precipitaciones!AY35&lt;2.5,0,IF(Precipitaciones!AY35&gt;60,60,Precipitaciones!AY35))</f>
        <v>11.4</v>
      </c>
      <c r="AZ100" s="46">
        <f>IF(Precipitaciones!AZ35&lt;2.5,0,IF(Precipitaciones!AZ35&gt;60,60,Precipitaciones!AZ35))</f>
        <v>7.4</v>
      </c>
    </row>
    <row r="101" spans="1:52" ht="15">
      <c r="A101" s="21">
        <v>40943</v>
      </c>
      <c r="B101">
        <v>118</v>
      </c>
      <c r="C101">
        <v>95</v>
      </c>
      <c r="D101" s="21">
        <v>40943</v>
      </c>
      <c r="E101" s="46">
        <f>IF(Precipitaciones!E36&lt;2.5,0,IF(Precipitaciones!E36&gt;60,60,Precipitaciones!E36))</f>
        <v>0</v>
      </c>
      <c r="F101" s="46">
        <f>IF(Precipitaciones!F36&lt;2.5,0,IF(Precipitaciones!F36&gt;60,60,Precipitaciones!F36))</f>
        <v>0</v>
      </c>
      <c r="G101" s="46">
        <f>IF(Precipitaciones!G36&lt;2.5,0,IF(Precipitaciones!G36&gt;60,60,Precipitaciones!G36))</f>
        <v>0</v>
      </c>
      <c r="H101" s="46">
        <f>IF(Precipitaciones!H36&lt;2.5,0,IF(Precipitaciones!H36&gt;60,60,Precipitaciones!H36))</f>
        <v>0</v>
      </c>
      <c r="I101" s="46">
        <f>IF(Precipitaciones!I36&lt;2.5,0,IF(Precipitaciones!I36&gt;60,60,Precipitaciones!I36))</f>
        <v>27.7</v>
      </c>
      <c r="J101" s="46">
        <f>IF(Precipitaciones!J36&lt;2.5,0,IF(Precipitaciones!J36&gt;60,60,Precipitaciones!J36))</f>
        <v>0</v>
      </c>
      <c r="K101" s="46">
        <f>IF(Precipitaciones!K36&lt;2.5,0,IF(Precipitaciones!K36&gt;60,60,Precipitaciones!K36))</f>
        <v>21</v>
      </c>
      <c r="L101" s="46">
        <f>IF(Precipitaciones!L36&lt;2.5,0,IF(Precipitaciones!L36&gt;60,60,Precipitaciones!L36))</f>
        <v>0</v>
      </c>
      <c r="M101" s="46">
        <f>IF(Precipitaciones!M36&lt;2.5,0,IF(Precipitaciones!M36&gt;60,60,Precipitaciones!M36))</f>
        <v>8.1</v>
      </c>
      <c r="N101" s="46">
        <f>IF(Precipitaciones!N36&lt;2.5,0,IF(Precipitaciones!N36&gt;60,60,Precipitaciones!N36))</f>
        <v>12.1</v>
      </c>
      <c r="O101" s="46">
        <f>IF(Precipitaciones!O36&lt;2.5,0,IF(Precipitaciones!O36&gt;60,60,Precipitaciones!O36))</f>
        <v>10.8</v>
      </c>
      <c r="P101" s="46">
        <f>IF(Precipitaciones!P36&lt;2.5,0,IF(Precipitaciones!P36&gt;60,60,Precipitaciones!P36))</f>
        <v>0</v>
      </c>
      <c r="Q101" s="46">
        <f>IF(Precipitaciones!Q36&lt;2.5,0,IF(Precipitaciones!Q36&gt;60,60,Precipitaciones!Q36))</f>
        <v>0</v>
      </c>
      <c r="R101" s="46">
        <f>IF(Precipitaciones!R36&lt;2.5,0,IF(Precipitaciones!R36&gt;60,60,Precipitaciones!R36))</f>
        <v>14.7</v>
      </c>
      <c r="S101" s="46">
        <f>IF(Precipitaciones!S36&lt;2.5,0,IF(Precipitaciones!S36&gt;60,60,Precipitaciones!S36))</f>
        <v>0</v>
      </c>
      <c r="T101" s="46">
        <f>IF(Precipitaciones!T36&lt;2.5,0,IF(Precipitaciones!T36&gt;60,60,Precipitaciones!T36))</f>
        <v>0</v>
      </c>
      <c r="U101" s="46">
        <f>IF(Precipitaciones!U36&lt;2.5,0,IF(Precipitaciones!U36&gt;60,60,Precipitaciones!U36))</f>
        <v>2.6971912088999996</v>
      </c>
      <c r="V101" s="46">
        <f>IF(Precipitaciones!V36&lt;2.5,0,IF(Precipitaciones!V36&gt;60,60,Precipitaciones!V36))</f>
        <v>0</v>
      </c>
      <c r="W101" s="46">
        <f>IF(Precipitaciones!W36&lt;2.5,0,IF(Precipitaciones!W36&gt;60,60,Precipitaciones!W36))</f>
        <v>0</v>
      </c>
      <c r="X101" s="46">
        <f>IF(Precipitaciones!X36&lt;2.5,0,IF(Precipitaciones!X36&gt;60,60,Precipitaciones!X36))</f>
        <v>0</v>
      </c>
      <c r="Y101" s="46">
        <f>IF(Precipitaciones!Y36&lt;2.5,0,IF(Precipitaciones!Y36&gt;60,60,Precipitaciones!Y36))</f>
        <v>14.7</v>
      </c>
      <c r="Z101" s="46">
        <f>IF(Precipitaciones!Z36&lt;2.5,0,IF(Precipitaciones!Z36&gt;60,60,Precipitaciones!Z36))</f>
        <v>0</v>
      </c>
      <c r="AA101" s="46">
        <f>IF(Precipitaciones!AA36&lt;2.5,0,IF(Precipitaciones!AA36&gt;60,60,Precipitaciones!AA36))</f>
        <v>0</v>
      </c>
      <c r="AB101" s="46">
        <f>IF(Precipitaciones!AB36&lt;2.5,0,IF(Precipitaciones!AB36&gt;60,60,Precipitaciones!AB36))</f>
        <v>36.200000000000003</v>
      </c>
      <c r="AC101" s="46">
        <f>IF(Precipitaciones!AC36&lt;2.5,0,IF(Precipitaciones!AC36&gt;60,60,Precipitaciones!AC36))</f>
        <v>0</v>
      </c>
      <c r="AD101" s="46">
        <f>IF(Precipitaciones!AD36&lt;2.5,0,IF(Precipitaciones!AD36&gt;60,60,Precipitaciones!AD36))</f>
        <v>0</v>
      </c>
      <c r="AE101" s="46">
        <f>IF(Precipitaciones!AE36&lt;2.5,0,IF(Precipitaciones!AE36&gt;60,60,Precipitaciones!AE36))</f>
        <v>0</v>
      </c>
      <c r="AF101" s="46">
        <f>IF(Precipitaciones!AF36&lt;2.5,0,IF(Precipitaciones!AF36&gt;60,60,Precipitaciones!AF36))</f>
        <v>0</v>
      </c>
      <c r="AG101" s="46">
        <f>IF(Precipitaciones!AG36&lt;2.5,0,IF(Precipitaciones!AG36&gt;60,60,Precipitaciones!AG36))</f>
        <v>7.4</v>
      </c>
      <c r="AH101" s="46">
        <f>IF(Precipitaciones!AH36&lt;2.5,0,IF(Precipitaciones!AH36&gt;60,60,Precipitaciones!AH36))</f>
        <v>0</v>
      </c>
      <c r="AI101" s="46">
        <f>IF(Precipitaciones!AI36&lt;2.5,0,IF(Precipitaciones!AI36&gt;60,60,Precipitaciones!AI36))</f>
        <v>0</v>
      </c>
      <c r="AJ101" s="46">
        <f>IF(Precipitaciones!AJ36&lt;2.5,0,IF(Precipitaciones!AJ36&gt;60,60,Precipitaciones!AJ36))</f>
        <v>2.6</v>
      </c>
      <c r="AK101" s="46">
        <f>IF(Precipitaciones!AK36&lt;2.5,0,IF(Precipitaciones!AK36&gt;60,60,Precipitaciones!AK36))</f>
        <v>0</v>
      </c>
      <c r="AL101" s="46">
        <f>IF(Precipitaciones!AL36&lt;2.5,0,IF(Precipitaciones!AL36&gt;60,60,Precipitaciones!AL36))</f>
        <v>0</v>
      </c>
      <c r="AM101" s="46">
        <f>IF(Precipitaciones!AM36&lt;2.5,0,IF(Precipitaciones!AM36&gt;60,60,Precipitaciones!AM36))</f>
        <v>6.4</v>
      </c>
      <c r="AN101" s="46">
        <f>IF(Precipitaciones!AN36&lt;2.5,0,IF(Precipitaciones!AN36&gt;60,60,Precipitaciones!AN36))</f>
        <v>0</v>
      </c>
      <c r="AO101" s="46">
        <f>IF(Precipitaciones!AO36&lt;2.5,0,IF(Precipitaciones!AO36&gt;60,60,Precipitaciones!AO36))</f>
        <v>0</v>
      </c>
      <c r="AP101" s="46">
        <f>IF(Precipitaciones!AP36&lt;2.5,0,IF(Precipitaciones!AP36&gt;60,60,Precipitaciones!AP36))</f>
        <v>5.5</v>
      </c>
      <c r="AQ101" s="46">
        <f>IF(Precipitaciones!AQ36&lt;2.5,0,IF(Precipitaciones!AQ36&gt;60,60,Precipitaciones!AQ36))</f>
        <v>10.199999999999999</v>
      </c>
      <c r="AR101" s="46">
        <f>IF(Precipitaciones!AR36&lt;2.5,0,IF(Precipitaciones!AR36&gt;60,60,Precipitaciones!AR36))</f>
        <v>12.5</v>
      </c>
      <c r="AS101" s="46">
        <f>IF(Precipitaciones!AS36&lt;2.5,0,IF(Precipitaciones!AS36&gt;60,60,Precipitaciones!AS36))</f>
        <v>0</v>
      </c>
      <c r="AT101" s="46">
        <f>IF(Precipitaciones!AT36&lt;2.5,0,IF(Precipitaciones!AT36&gt;60,60,Precipitaciones!AT36))</f>
        <v>0</v>
      </c>
      <c r="AU101" s="46">
        <f>IF(Precipitaciones!AU36&lt;2.5,0,IF(Precipitaciones!AU36&gt;60,60,Precipitaciones!AU36))</f>
        <v>0</v>
      </c>
      <c r="AV101" s="46">
        <f>IF(Precipitaciones!AV36&lt;2.5,0,IF(Precipitaciones!AV36&gt;60,60,Precipitaciones!AV36))</f>
        <v>0</v>
      </c>
      <c r="AW101" s="46">
        <f>IF(Precipitaciones!AW36&lt;2.5,0,IF(Precipitaciones!AW36&gt;60,60,Precipitaciones!AW36))</f>
        <v>0</v>
      </c>
      <c r="AX101" s="46">
        <f>IF(Precipitaciones!AX36&lt;2.5,0,IF(Precipitaciones!AX36&gt;60,60,Precipitaciones!AX36))</f>
        <v>13.7</v>
      </c>
      <c r="AY101" s="46">
        <f>IF(Precipitaciones!AY36&lt;2.5,0,IF(Precipitaciones!AY36&gt;60,60,Precipitaciones!AY36))</f>
        <v>12.5</v>
      </c>
      <c r="AZ101" s="46">
        <f>IF(Precipitaciones!AZ36&lt;2.5,0,IF(Precipitaciones!AZ36&gt;60,60,Precipitaciones!AZ36))</f>
        <v>9.4</v>
      </c>
    </row>
    <row r="102" spans="1:52" ht="15">
      <c r="A102" s="21">
        <v>40944</v>
      </c>
      <c r="B102">
        <v>117</v>
      </c>
      <c r="C102">
        <v>96</v>
      </c>
      <c r="D102" s="21">
        <v>40944</v>
      </c>
      <c r="E102" s="46">
        <f>IF(Precipitaciones!E37&lt;2.5,0,IF(Precipitaciones!E37&gt;60,60,Precipitaciones!E37))</f>
        <v>8.5</v>
      </c>
      <c r="F102" s="46">
        <f>IF(Precipitaciones!F37&lt;2.5,0,IF(Precipitaciones!F37&gt;60,60,Precipitaciones!F37))</f>
        <v>0</v>
      </c>
      <c r="G102" s="46">
        <f>IF(Precipitaciones!G37&lt;2.5,0,IF(Precipitaciones!G37&gt;60,60,Precipitaciones!G37))</f>
        <v>0</v>
      </c>
      <c r="H102" s="46">
        <f>IF(Precipitaciones!H37&lt;2.5,0,IF(Precipitaciones!H37&gt;60,60,Precipitaciones!H37))</f>
        <v>11</v>
      </c>
      <c r="I102" s="46">
        <f>IF(Precipitaciones!I37&lt;2.5,0,IF(Precipitaciones!I37&gt;60,60,Precipitaciones!I37))</f>
        <v>0</v>
      </c>
      <c r="J102" s="46">
        <f>IF(Precipitaciones!J37&lt;2.5,0,IF(Precipitaciones!J37&gt;60,60,Precipitaciones!J37))</f>
        <v>0</v>
      </c>
      <c r="K102" s="46">
        <f>IF(Precipitaciones!K37&lt;2.5,0,IF(Precipitaciones!K37&gt;60,60,Precipitaciones!K37))</f>
        <v>17</v>
      </c>
      <c r="L102" s="46">
        <f>IF(Precipitaciones!L37&lt;2.5,0,IF(Precipitaciones!L37&gt;60,60,Precipitaciones!L37))</f>
        <v>0</v>
      </c>
      <c r="M102" s="46">
        <f>IF(Precipitaciones!M37&lt;2.5,0,IF(Precipitaciones!M37&gt;60,60,Precipitaciones!M37))</f>
        <v>9.1</v>
      </c>
      <c r="N102" s="46">
        <f>IF(Precipitaciones!N37&lt;2.5,0,IF(Precipitaciones!N37&gt;60,60,Precipitaciones!N37))</f>
        <v>11.4</v>
      </c>
      <c r="O102" s="46">
        <f>IF(Precipitaciones!O37&lt;2.5,0,IF(Precipitaciones!O37&gt;60,60,Precipitaciones!O37))</f>
        <v>20</v>
      </c>
      <c r="P102" s="46">
        <f>IF(Precipitaciones!P37&lt;2.5,0,IF(Precipitaciones!P37&gt;60,60,Precipitaciones!P37))</f>
        <v>0</v>
      </c>
      <c r="Q102" s="46">
        <f>IF(Precipitaciones!Q37&lt;2.5,0,IF(Precipitaciones!Q37&gt;60,60,Precipitaciones!Q37))</f>
        <v>0</v>
      </c>
      <c r="R102" s="46">
        <f>IF(Precipitaciones!R37&lt;2.5,0,IF(Precipitaciones!R37&gt;60,60,Precipitaciones!R37))</f>
        <v>0</v>
      </c>
      <c r="S102" s="46">
        <f>IF(Precipitaciones!S37&lt;2.5,0,IF(Precipitaciones!S37&gt;60,60,Precipitaciones!S37))</f>
        <v>0</v>
      </c>
      <c r="T102" s="46">
        <f>IF(Precipitaciones!T37&lt;2.5,0,IF(Precipitaciones!T37&gt;60,60,Precipitaciones!T37))</f>
        <v>0</v>
      </c>
      <c r="U102" s="46">
        <f>IF(Precipitaciones!U37&lt;2.5,0,IF(Precipitaciones!U37&gt;60,60,Precipitaciones!U37))</f>
        <v>6.9603683759999999</v>
      </c>
      <c r="V102" s="46">
        <f>IF(Precipitaciones!V37&lt;2.5,0,IF(Precipitaciones!V37&gt;60,60,Precipitaciones!V37))</f>
        <v>0</v>
      </c>
      <c r="W102" s="46">
        <f>IF(Precipitaciones!W37&lt;2.5,0,IF(Precipitaciones!W37&gt;60,60,Precipitaciones!W37))</f>
        <v>0</v>
      </c>
      <c r="X102" s="46">
        <f>IF(Precipitaciones!X37&lt;2.5,0,IF(Precipitaciones!X37&gt;60,60,Precipitaciones!X37))</f>
        <v>0</v>
      </c>
      <c r="Y102" s="46">
        <f>IF(Precipitaciones!Y37&lt;2.5,0,IF(Precipitaciones!Y37&gt;60,60,Precipitaciones!Y37))</f>
        <v>0</v>
      </c>
      <c r="Z102" s="46">
        <f>IF(Precipitaciones!Z37&lt;2.5,0,IF(Precipitaciones!Z37&gt;60,60,Precipitaciones!Z37))</f>
        <v>0</v>
      </c>
      <c r="AA102" s="46">
        <f>IF(Precipitaciones!AA37&lt;2.5,0,IF(Precipitaciones!AA37&gt;60,60,Precipitaciones!AA37))</f>
        <v>0</v>
      </c>
      <c r="AB102" s="46">
        <f>IF(Precipitaciones!AB37&lt;2.5,0,IF(Precipitaciones!AB37&gt;60,60,Precipitaciones!AB37))</f>
        <v>0</v>
      </c>
      <c r="AC102" s="46">
        <f>IF(Precipitaciones!AC37&lt;2.5,0,IF(Precipitaciones!AC37&gt;60,60,Precipitaciones!AC37))</f>
        <v>0</v>
      </c>
      <c r="AD102" s="46">
        <f>IF(Precipitaciones!AD37&lt;2.5,0,IF(Precipitaciones!AD37&gt;60,60,Precipitaciones!AD37))</f>
        <v>0</v>
      </c>
      <c r="AE102" s="46">
        <f>IF(Precipitaciones!AE37&lt;2.5,0,IF(Precipitaciones!AE37&gt;60,60,Precipitaciones!AE37))</f>
        <v>0</v>
      </c>
      <c r="AF102" s="46">
        <f>IF(Precipitaciones!AF37&lt;2.5,0,IF(Precipitaciones!AF37&gt;60,60,Precipitaciones!AF37))</f>
        <v>4.8</v>
      </c>
      <c r="AG102" s="46">
        <f>IF(Precipitaciones!AG37&lt;2.5,0,IF(Precipitaciones!AG37&gt;60,60,Precipitaciones!AG37))</f>
        <v>0</v>
      </c>
      <c r="AH102" s="46">
        <f>IF(Precipitaciones!AH37&lt;2.5,0,IF(Precipitaciones!AH37&gt;60,60,Precipitaciones!AH37))</f>
        <v>8</v>
      </c>
      <c r="AI102" s="46">
        <f>IF(Precipitaciones!AI37&lt;2.5,0,IF(Precipitaciones!AI37&gt;60,60,Precipitaciones!AI37))</f>
        <v>0</v>
      </c>
      <c r="AJ102" s="46">
        <f>IF(Precipitaciones!AJ37&lt;2.5,0,IF(Precipitaciones!AJ37&gt;60,60,Precipitaciones!AJ37))</f>
        <v>0</v>
      </c>
      <c r="AK102" s="46">
        <f>IF(Precipitaciones!AK37&lt;2.5,0,IF(Precipitaciones!AK37&gt;60,60,Precipitaciones!AK37))</f>
        <v>18.5</v>
      </c>
      <c r="AL102" s="46">
        <f>IF(Precipitaciones!AL37&lt;2.5,0,IF(Precipitaciones!AL37&gt;60,60,Precipitaciones!AL37))</f>
        <v>0</v>
      </c>
      <c r="AM102" s="46">
        <f>IF(Precipitaciones!AM37&lt;2.5,0,IF(Precipitaciones!AM37&gt;60,60,Precipitaciones!AM37))</f>
        <v>4.2</v>
      </c>
      <c r="AN102" s="46">
        <f>IF(Precipitaciones!AN37&lt;2.5,0,IF(Precipitaciones!AN37&gt;60,60,Precipitaciones!AN37))</f>
        <v>8.5</v>
      </c>
      <c r="AO102" s="46">
        <f>IF(Precipitaciones!AO37&lt;2.5,0,IF(Precipitaciones!AO37&gt;60,60,Precipitaciones!AO37))</f>
        <v>0</v>
      </c>
      <c r="AP102" s="46">
        <f>IF(Precipitaciones!AP37&lt;2.5,0,IF(Precipitaciones!AP37&gt;60,60,Precipitaciones!AP37))</f>
        <v>2.8</v>
      </c>
      <c r="AQ102" s="46">
        <f>IF(Precipitaciones!AQ37&lt;2.5,0,IF(Precipitaciones!AQ37&gt;60,60,Precipitaciones!AQ37))</f>
        <v>0</v>
      </c>
      <c r="AR102" s="46">
        <f>IF(Precipitaciones!AR37&lt;2.5,0,IF(Precipitaciones!AR37&gt;60,60,Precipitaciones!AR37))</f>
        <v>5.5</v>
      </c>
      <c r="AS102" s="46">
        <f>IF(Precipitaciones!AS37&lt;2.5,0,IF(Precipitaciones!AS37&gt;60,60,Precipitaciones!AS37))</f>
        <v>0</v>
      </c>
      <c r="AT102" s="46">
        <f>IF(Precipitaciones!AT37&lt;2.5,0,IF(Precipitaciones!AT37&gt;60,60,Precipitaciones!AT37))</f>
        <v>0</v>
      </c>
      <c r="AU102" s="46">
        <f>IF(Precipitaciones!AU37&lt;2.5,0,IF(Precipitaciones!AU37&gt;60,60,Precipitaciones!AU37))</f>
        <v>0</v>
      </c>
      <c r="AV102" s="46">
        <f>IF(Precipitaciones!AV37&lt;2.5,0,IF(Precipitaciones!AV37&gt;60,60,Precipitaciones!AV37))</f>
        <v>0</v>
      </c>
      <c r="AW102" s="46">
        <f>IF(Precipitaciones!AW37&lt;2.5,0,IF(Precipitaciones!AW37&gt;60,60,Precipitaciones!AW37))</f>
        <v>0</v>
      </c>
      <c r="AX102" s="46">
        <f>IF(Precipitaciones!AX37&lt;2.5,0,IF(Precipitaciones!AX37&gt;60,60,Precipitaciones!AX37))</f>
        <v>7.6</v>
      </c>
      <c r="AY102" s="46">
        <f>IF(Precipitaciones!AY37&lt;2.5,0,IF(Precipitaciones!AY37&gt;60,60,Precipitaciones!AY37))</f>
        <v>0</v>
      </c>
      <c r="AZ102" s="46">
        <f>IF(Precipitaciones!AZ37&lt;2.5,0,IF(Precipitaciones!AZ37&gt;60,60,Precipitaciones!AZ37))</f>
        <v>3.1</v>
      </c>
    </row>
    <row r="103" spans="1:52" ht="15">
      <c r="A103" s="21">
        <v>40945</v>
      </c>
      <c r="B103">
        <v>116</v>
      </c>
      <c r="C103">
        <v>97</v>
      </c>
      <c r="D103" s="21">
        <v>40945</v>
      </c>
      <c r="E103" s="46">
        <f>IF(Precipitaciones!E38&lt;2.5,0,IF(Precipitaciones!E38&gt;60,60,Precipitaciones!E38))</f>
        <v>0</v>
      </c>
      <c r="F103" s="46">
        <f>IF(Precipitaciones!F38&lt;2.5,0,IF(Precipitaciones!F38&gt;60,60,Precipitaciones!F38))</f>
        <v>0</v>
      </c>
      <c r="G103" s="46">
        <f>IF(Precipitaciones!G38&lt;2.5,0,IF(Precipitaciones!G38&gt;60,60,Precipitaciones!G38))</f>
        <v>0</v>
      </c>
      <c r="H103" s="46">
        <f>IF(Precipitaciones!H38&lt;2.5,0,IF(Precipitaciones!H38&gt;60,60,Precipitaciones!H38))</f>
        <v>3.8</v>
      </c>
      <c r="I103" s="46">
        <f>IF(Precipitaciones!I38&lt;2.5,0,IF(Precipitaciones!I38&gt;60,60,Precipitaciones!I38))</f>
        <v>0</v>
      </c>
      <c r="J103" s="46">
        <f>IF(Precipitaciones!J38&lt;2.5,0,IF(Precipitaciones!J38&gt;60,60,Precipitaciones!J38))</f>
        <v>0</v>
      </c>
      <c r="K103" s="46">
        <f>IF(Precipitaciones!K38&lt;2.5,0,IF(Precipitaciones!K38&gt;60,60,Precipitaciones!K38))</f>
        <v>9.8000000000000007</v>
      </c>
      <c r="L103" s="46">
        <f>IF(Precipitaciones!L38&lt;2.5,0,IF(Precipitaciones!L38&gt;60,60,Precipitaciones!L38))</f>
        <v>4.8</v>
      </c>
      <c r="M103" s="46">
        <f>IF(Precipitaciones!M38&lt;2.5,0,IF(Precipitaciones!M38&gt;60,60,Precipitaciones!M38))</f>
        <v>7.1</v>
      </c>
      <c r="N103" s="46">
        <f>IF(Precipitaciones!N38&lt;2.5,0,IF(Precipitaciones!N38&gt;60,60,Precipitaciones!N38))</f>
        <v>11.4</v>
      </c>
      <c r="O103" s="46">
        <f>IF(Precipitaciones!O38&lt;2.5,0,IF(Precipitaciones!O38&gt;60,60,Precipitaciones!O38))</f>
        <v>0</v>
      </c>
      <c r="P103" s="46">
        <f>IF(Precipitaciones!P38&lt;2.5,0,IF(Precipitaciones!P38&gt;60,60,Precipitaciones!P38))</f>
        <v>0</v>
      </c>
      <c r="Q103" s="46">
        <f>IF(Precipitaciones!Q38&lt;2.5,0,IF(Precipitaciones!Q38&gt;60,60,Precipitaciones!Q38))</f>
        <v>0</v>
      </c>
      <c r="R103" s="46">
        <f>IF(Precipitaciones!R38&lt;2.5,0,IF(Precipitaciones!R38&gt;60,60,Precipitaciones!R38))</f>
        <v>8.8000000000000007</v>
      </c>
      <c r="S103" s="46">
        <f>IF(Precipitaciones!S38&lt;2.5,0,IF(Precipitaciones!S38&gt;60,60,Precipitaciones!S38))</f>
        <v>0</v>
      </c>
      <c r="T103" s="46">
        <f>IF(Precipitaciones!T38&lt;2.5,0,IF(Precipitaciones!T38&gt;60,60,Precipitaciones!T38))</f>
        <v>0</v>
      </c>
      <c r="U103" s="46">
        <f>IF(Precipitaciones!U38&lt;2.5,0,IF(Precipitaciones!U38&gt;60,60,Precipitaciones!U38))</f>
        <v>4.7926887118000003</v>
      </c>
      <c r="V103" s="46">
        <f>IF(Precipitaciones!V38&lt;2.5,0,IF(Precipitaciones!V38&gt;60,60,Precipitaciones!V38))</f>
        <v>0</v>
      </c>
      <c r="W103" s="46">
        <f>IF(Precipitaciones!W38&lt;2.5,0,IF(Precipitaciones!W38&gt;60,60,Precipitaciones!W38))</f>
        <v>0</v>
      </c>
      <c r="X103" s="46">
        <f>IF(Precipitaciones!X38&lt;2.5,0,IF(Precipitaciones!X38&gt;60,60,Precipitaciones!X38))</f>
        <v>8.6</v>
      </c>
      <c r="Y103" s="46">
        <f>IF(Precipitaciones!Y38&lt;2.5,0,IF(Precipitaciones!Y38&gt;60,60,Precipitaciones!Y38))</f>
        <v>0</v>
      </c>
      <c r="Z103" s="46">
        <f>IF(Precipitaciones!Z38&lt;2.5,0,IF(Precipitaciones!Z38&gt;60,60,Precipitaciones!Z38))</f>
        <v>0</v>
      </c>
      <c r="AA103" s="46">
        <f>IF(Precipitaciones!AA38&lt;2.5,0,IF(Precipitaciones!AA38&gt;60,60,Precipitaciones!AA38))</f>
        <v>0</v>
      </c>
      <c r="AB103" s="46">
        <f>IF(Precipitaciones!AB38&lt;2.5,0,IF(Precipitaciones!AB38&gt;60,60,Precipitaciones!AB38))</f>
        <v>0</v>
      </c>
      <c r="AC103" s="46">
        <f>IF(Precipitaciones!AC38&lt;2.5,0,IF(Precipitaciones!AC38&gt;60,60,Precipitaciones!AC38))</f>
        <v>0</v>
      </c>
      <c r="AD103" s="46">
        <f>IF(Precipitaciones!AD38&lt;2.5,0,IF(Precipitaciones!AD38&gt;60,60,Precipitaciones!AD38))</f>
        <v>0</v>
      </c>
      <c r="AE103" s="46">
        <f>IF(Precipitaciones!AE38&lt;2.5,0,IF(Precipitaciones!AE38&gt;60,60,Precipitaciones!AE38))</f>
        <v>0</v>
      </c>
      <c r="AF103" s="46">
        <f>IF(Precipitaciones!AF38&lt;2.5,0,IF(Precipitaciones!AF38&gt;60,60,Precipitaciones!AF38))</f>
        <v>2.9</v>
      </c>
      <c r="AG103" s="46">
        <f>IF(Precipitaciones!AG38&lt;2.5,0,IF(Precipitaciones!AG38&gt;60,60,Precipitaciones!AG38))</f>
        <v>0</v>
      </c>
      <c r="AH103" s="46">
        <f>IF(Precipitaciones!AH38&lt;2.5,0,IF(Precipitaciones!AH38&gt;60,60,Precipitaciones!AH38))</f>
        <v>0</v>
      </c>
      <c r="AI103" s="46">
        <f>IF(Precipitaciones!AI38&lt;2.5,0,IF(Precipitaciones!AI38&gt;60,60,Precipitaciones!AI38))</f>
        <v>0</v>
      </c>
      <c r="AJ103" s="46">
        <f>IF(Precipitaciones!AJ38&lt;2.5,0,IF(Precipitaciones!AJ38&gt;60,60,Precipitaciones!AJ38))</f>
        <v>20</v>
      </c>
      <c r="AK103" s="46">
        <f>IF(Precipitaciones!AK38&lt;2.5,0,IF(Precipitaciones!AK38&gt;60,60,Precipitaciones!AK38))</f>
        <v>6.5</v>
      </c>
      <c r="AL103" s="46">
        <f>IF(Precipitaciones!AL38&lt;2.5,0,IF(Precipitaciones!AL38&gt;60,60,Precipitaciones!AL38))</f>
        <v>0</v>
      </c>
      <c r="AM103" s="46">
        <f>IF(Precipitaciones!AM38&lt;2.5,0,IF(Precipitaciones!AM38&gt;60,60,Precipitaciones!AM38))</f>
        <v>3.4</v>
      </c>
      <c r="AN103" s="46">
        <f>IF(Precipitaciones!AN38&lt;2.5,0,IF(Precipitaciones!AN38&gt;60,60,Precipitaciones!AN38))</f>
        <v>6.8</v>
      </c>
      <c r="AO103" s="46">
        <f>IF(Precipitaciones!AO38&lt;2.5,0,IF(Precipitaciones!AO38&gt;60,60,Precipitaciones!AO38))</f>
        <v>0</v>
      </c>
      <c r="AP103" s="46">
        <f>IF(Precipitaciones!AP38&lt;2.5,0,IF(Precipitaciones!AP38&gt;60,60,Precipitaciones!AP38))</f>
        <v>3.3</v>
      </c>
      <c r="AQ103" s="46">
        <f>IF(Precipitaciones!AQ38&lt;2.5,0,IF(Precipitaciones!AQ38&gt;60,60,Precipitaciones!AQ38))</f>
        <v>9.3000000000000007</v>
      </c>
      <c r="AR103" s="46">
        <f>IF(Precipitaciones!AR38&lt;2.5,0,IF(Precipitaciones!AR38&gt;60,60,Precipitaciones!AR38))</f>
        <v>7.6</v>
      </c>
      <c r="AS103" s="46">
        <f>IF(Precipitaciones!AS38&lt;2.5,0,IF(Precipitaciones!AS38&gt;60,60,Precipitaciones!AS38))</f>
        <v>0</v>
      </c>
      <c r="AT103" s="46">
        <f>IF(Precipitaciones!AT38&lt;2.5,0,IF(Precipitaciones!AT38&gt;60,60,Precipitaciones!AT38))</f>
        <v>0</v>
      </c>
      <c r="AU103" s="46">
        <f>IF(Precipitaciones!AU38&lt;2.5,0,IF(Precipitaciones!AU38&gt;60,60,Precipitaciones!AU38))</f>
        <v>0</v>
      </c>
      <c r="AV103" s="46">
        <f>IF(Precipitaciones!AV38&lt;2.5,0,IF(Precipitaciones!AV38&gt;60,60,Precipitaciones!AV38))</f>
        <v>0</v>
      </c>
      <c r="AW103" s="46">
        <f>IF(Precipitaciones!AW38&lt;2.5,0,IF(Precipitaciones!AW38&gt;60,60,Precipitaciones!AW38))</f>
        <v>0</v>
      </c>
      <c r="AX103" s="46">
        <f>IF(Precipitaciones!AX38&lt;2.5,0,IF(Precipitaciones!AX38&gt;60,60,Precipitaciones!AX38))</f>
        <v>0</v>
      </c>
      <c r="AY103" s="46">
        <f>IF(Precipitaciones!AY38&lt;2.5,0,IF(Precipitaciones!AY38&gt;60,60,Precipitaciones!AY38))</f>
        <v>6.1</v>
      </c>
      <c r="AZ103" s="46">
        <f>IF(Precipitaciones!AZ38&lt;2.5,0,IF(Precipitaciones!AZ38&gt;60,60,Precipitaciones!AZ38))</f>
        <v>3.3000000000000003</v>
      </c>
    </row>
    <row r="104" spans="1:52" ht="15">
      <c r="A104" s="21">
        <v>40946</v>
      </c>
      <c r="B104">
        <v>115</v>
      </c>
      <c r="C104">
        <v>98</v>
      </c>
      <c r="D104" s="21">
        <v>40946</v>
      </c>
      <c r="E104" s="46">
        <f>IF(Precipitaciones!E39&lt;2.5,0,IF(Precipitaciones!E39&gt;60,60,Precipitaciones!E39))</f>
        <v>7.5</v>
      </c>
      <c r="F104" s="46">
        <f>IF(Precipitaciones!F39&lt;2.5,0,IF(Precipitaciones!F39&gt;60,60,Precipitaciones!F39))</f>
        <v>0</v>
      </c>
      <c r="G104" s="46">
        <f>IF(Precipitaciones!G39&lt;2.5,0,IF(Precipitaciones!G39&gt;60,60,Precipitaciones!G39))</f>
        <v>0</v>
      </c>
      <c r="H104" s="46">
        <f>IF(Precipitaciones!H39&lt;2.5,0,IF(Precipitaciones!H39&gt;60,60,Precipitaciones!H39))</f>
        <v>18</v>
      </c>
      <c r="I104" s="46">
        <f>IF(Precipitaciones!I39&lt;2.5,0,IF(Precipitaciones!I39&gt;60,60,Precipitaciones!I39))</f>
        <v>0</v>
      </c>
      <c r="J104" s="46">
        <f>IF(Precipitaciones!J39&lt;2.5,0,IF(Precipitaciones!J39&gt;60,60,Precipitaciones!J39))</f>
        <v>6.5</v>
      </c>
      <c r="K104" s="46">
        <f>IF(Precipitaciones!K39&lt;2.5,0,IF(Precipitaciones!K39&gt;60,60,Precipitaciones!K39))</f>
        <v>0</v>
      </c>
      <c r="L104" s="46">
        <f>IF(Precipitaciones!L39&lt;2.5,0,IF(Precipitaciones!L39&gt;60,60,Precipitaciones!L39))</f>
        <v>0</v>
      </c>
      <c r="M104" s="46">
        <f>IF(Precipitaciones!M39&lt;2.5,0,IF(Precipitaciones!M39&gt;60,60,Precipitaciones!M39))</f>
        <v>12.5</v>
      </c>
      <c r="N104" s="46">
        <f>IF(Precipitaciones!N39&lt;2.5,0,IF(Precipitaciones!N39&gt;60,60,Precipitaciones!N39))</f>
        <v>7.2</v>
      </c>
      <c r="O104" s="46">
        <f>IF(Precipitaciones!O39&lt;2.5,0,IF(Precipitaciones!O39&gt;60,60,Precipitaciones!O39))</f>
        <v>9.1999999999999993</v>
      </c>
      <c r="P104" s="46">
        <f>IF(Precipitaciones!P39&lt;2.5,0,IF(Precipitaciones!P39&gt;60,60,Precipitaciones!P39))</f>
        <v>7</v>
      </c>
      <c r="Q104" s="46">
        <f>IF(Precipitaciones!Q39&lt;2.5,0,IF(Precipitaciones!Q39&gt;60,60,Precipitaciones!Q39))</f>
        <v>0</v>
      </c>
      <c r="R104" s="46">
        <f>IF(Precipitaciones!R39&lt;2.5,0,IF(Precipitaciones!R39&gt;60,60,Precipitaciones!R39))</f>
        <v>9.8000000000000007</v>
      </c>
      <c r="S104" s="46">
        <f>IF(Precipitaciones!S39&lt;2.5,0,IF(Precipitaciones!S39&gt;60,60,Precipitaciones!S39))</f>
        <v>0</v>
      </c>
      <c r="T104" s="46">
        <f>IF(Precipitaciones!T39&lt;2.5,0,IF(Precipitaciones!T39&gt;60,60,Precipitaciones!T39))</f>
        <v>0</v>
      </c>
      <c r="U104" s="46">
        <f>IF(Precipitaciones!U39&lt;2.5,0,IF(Precipitaciones!U39&gt;60,60,Precipitaciones!U39))</f>
        <v>12.9895747997</v>
      </c>
      <c r="V104" s="46">
        <f>IF(Precipitaciones!V39&lt;2.5,0,IF(Precipitaciones!V39&gt;60,60,Precipitaciones!V39))</f>
        <v>0</v>
      </c>
      <c r="W104" s="46">
        <f>IF(Precipitaciones!W39&lt;2.5,0,IF(Precipitaciones!W39&gt;60,60,Precipitaciones!W39))</f>
        <v>8.3000000000000007</v>
      </c>
      <c r="X104" s="46">
        <f>IF(Precipitaciones!X39&lt;2.5,0,IF(Precipitaciones!X39&gt;60,60,Precipitaciones!X39))</f>
        <v>0</v>
      </c>
      <c r="Y104" s="46">
        <f>IF(Precipitaciones!Y39&lt;2.5,0,IF(Precipitaciones!Y39&gt;60,60,Precipitaciones!Y39))</f>
        <v>0</v>
      </c>
      <c r="Z104" s="46">
        <f>IF(Precipitaciones!Z39&lt;2.5,0,IF(Precipitaciones!Z39&gt;60,60,Precipitaciones!Z39))</f>
        <v>30.5</v>
      </c>
      <c r="AA104" s="46">
        <f>IF(Precipitaciones!AA39&lt;2.5,0,IF(Precipitaciones!AA39&gt;60,60,Precipitaciones!AA39))</f>
        <v>0</v>
      </c>
      <c r="AB104" s="46">
        <f>IF(Precipitaciones!AB39&lt;2.5,0,IF(Precipitaciones!AB39&gt;60,60,Precipitaciones!AB39))</f>
        <v>0</v>
      </c>
      <c r="AC104" s="46">
        <f>IF(Precipitaciones!AC39&lt;2.5,0,IF(Precipitaciones!AC39&gt;60,60,Precipitaciones!AC39))</f>
        <v>8.6</v>
      </c>
      <c r="AD104" s="46">
        <f>IF(Precipitaciones!AD39&lt;2.5,0,IF(Precipitaciones!AD39&gt;60,60,Precipitaciones!AD39))</f>
        <v>0</v>
      </c>
      <c r="AE104" s="46">
        <f>IF(Precipitaciones!AE39&lt;2.5,0,IF(Precipitaciones!AE39&gt;60,60,Precipitaciones!AE39))</f>
        <v>0</v>
      </c>
      <c r="AF104" s="46">
        <f>IF(Precipitaciones!AF39&lt;2.5,0,IF(Precipitaciones!AF39&gt;60,60,Precipitaciones!AF39))</f>
        <v>6.6</v>
      </c>
      <c r="AG104" s="46">
        <f>IF(Precipitaciones!AG39&lt;2.5,0,IF(Precipitaciones!AG39&gt;60,60,Precipitaciones!AG39))</f>
        <v>3</v>
      </c>
      <c r="AH104" s="46">
        <f>IF(Precipitaciones!AH39&lt;2.5,0,IF(Precipitaciones!AH39&gt;60,60,Precipitaciones!AH39))</f>
        <v>8.8000000000000007</v>
      </c>
      <c r="AI104" s="46">
        <f>IF(Precipitaciones!AI39&lt;2.5,0,IF(Precipitaciones!AI39&gt;60,60,Precipitaciones!AI39))</f>
        <v>0</v>
      </c>
      <c r="AJ104" s="46">
        <f>IF(Precipitaciones!AJ39&lt;2.5,0,IF(Precipitaciones!AJ39&gt;60,60,Precipitaciones!AJ39))</f>
        <v>0</v>
      </c>
      <c r="AK104" s="46">
        <f>IF(Precipitaciones!AK39&lt;2.5,0,IF(Precipitaciones!AK39&gt;60,60,Precipitaciones!AK39))</f>
        <v>5.6</v>
      </c>
      <c r="AL104" s="46">
        <f>IF(Precipitaciones!AL39&lt;2.5,0,IF(Precipitaciones!AL39&gt;60,60,Precipitaciones!AL39))</f>
        <v>5.0999999999999996</v>
      </c>
      <c r="AM104" s="46">
        <f>IF(Precipitaciones!AM39&lt;2.5,0,IF(Precipitaciones!AM39&gt;60,60,Precipitaciones!AM39))</f>
        <v>0</v>
      </c>
      <c r="AN104" s="46">
        <f>IF(Precipitaciones!AN39&lt;2.5,0,IF(Precipitaciones!AN39&gt;60,60,Precipitaciones!AN39))</f>
        <v>0</v>
      </c>
      <c r="AO104" s="46">
        <f>IF(Precipitaciones!AO39&lt;2.5,0,IF(Precipitaciones!AO39&gt;60,60,Precipitaciones!AO39))</f>
        <v>0</v>
      </c>
      <c r="AP104" s="46">
        <f>IF(Precipitaciones!AP39&lt;2.5,0,IF(Precipitaciones!AP39&gt;60,60,Precipitaciones!AP39))</f>
        <v>29.4</v>
      </c>
      <c r="AQ104" s="46">
        <f>IF(Precipitaciones!AQ39&lt;2.5,0,IF(Precipitaciones!AQ39&gt;60,60,Precipitaciones!AQ39))</f>
        <v>0</v>
      </c>
      <c r="AR104" s="46">
        <f>IF(Precipitaciones!AR39&lt;2.5,0,IF(Precipitaciones!AR39&gt;60,60,Precipitaciones!AR39))</f>
        <v>4.2</v>
      </c>
      <c r="AS104" s="46">
        <f>IF(Precipitaciones!AS39&lt;2.5,0,IF(Precipitaciones!AS39&gt;60,60,Precipitaciones!AS39))</f>
        <v>25.5</v>
      </c>
      <c r="AT104" s="46">
        <f>IF(Precipitaciones!AT39&lt;2.5,0,IF(Precipitaciones!AT39&gt;60,60,Precipitaciones!AT39))</f>
        <v>5.4</v>
      </c>
      <c r="AU104" s="46">
        <f>IF(Precipitaciones!AU39&lt;2.5,0,IF(Precipitaciones!AU39&gt;60,60,Precipitaciones!AU39))</f>
        <v>3.9</v>
      </c>
      <c r="AV104" s="46">
        <f>IF(Precipitaciones!AV39&lt;2.5,0,IF(Precipitaciones!AV39&gt;60,60,Precipitaciones!AV39))</f>
        <v>0</v>
      </c>
      <c r="AW104" s="46">
        <f>IF(Precipitaciones!AW39&lt;2.5,0,IF(Precipitaciones!AW39&gt;60,60,Precipitaciones!AW39))</f>
        <v>11.2</v>
      </c>
      <c r="AX104" s="46">
        <f>IF(Precipitaciones!AX39&lt;2.5,0,IF(Precipitaciones!AX39&gt;60,60,Precipitaciones!AX39))</f>
        <v>0</v>
      </c>
      <c r="AY104" s="46">
        <f>IF(Precipitaciones!AY39&lt;2.5,0,IF(Precipitaciones!AY39&gt;60,60,Precipitaciones!AY39))</f>
        <v>2.5</v>
      </c>
      <c r="AZ104" s="46">
        <f>IF(Precipitaciones!AZ39&lt;2.5,0,IF(Precipitaciones!AZ39&gt;60,60,Precipitaciones!AZ39))</f>
        <v>0</v>
      </c>
    </row>
    <row r="105" spans="1:52" ht="15">
      <c r="A105" s="21">
        <v>40947</v>
      </c>
      <c r="B105">
        <v>114</v>
      </c>
      <c r="C105">
        <v>99</v>
      </c>
      <c r="D105" s="21">
        <v>40947</v>
      </c>
      <c r="E105" s="46">
        <f>IF(Precipitaciones!E40&lt;2.5,0,IF(Precipitaciones!E40&gt;60,60,Precipitaciones!E40))</f>
        <v>0</v>
      </c>
      <c r="F105" s="46">
        <f>IF(Precipitaciones!F40&lt;2.5,0,IF(Precipitaciones!F40&gt;60,60,Precipitaciones!F40))</f>
        <v>2.5</v>
      </c>
      <c r="G105" s="46">
        <f>IF(Precipitaciones!G40&lt;2.5,0,IF(Precipitaciones!G40&gt;60,60,Precipitaciones!G40))</f>
        <v>0</v>
      </c>
      <c r="H105" s="46">
        <f>IF(Precipitaciones!H40&lt;2.5,0,IF(Precipitaciones!H40&gt;60,60,Precipitaciones!H40))</f>
        <v>3.5</v>
      </c>
      <c r="I105" s="46">
        <f>IF(Precipitaciones!I40&lt;2.5,0,IF(Precipitaciones!I40&gt;60,60,Precipitaciones!I40))</f>
        <v>0</v>
      </c>
      <c r="J105" s="46">
        <f>IF(Precipitaciones!J40&lt;2.5,0,IF(Precipitaciones!J40&gt;60,60,Precipitaciones!J40))</f>
        <v>5.5</v>
      </c>
      <c r="K105" s="46">
        <f>IF(Precipitaciones!K40&lt;2.5,0,IF(Precipitaciones!K40&gt;60,60,Precipitaciones!K40))</f>
        <v>0</v>
      </c>
      <c r="L105" s="46">
        <f>IF(Precipitaciones!L40&lt;2.5,0,IF(Precipitaciones!L40&gt;60,60,Precipitaciones!L40))</f>
        <v>4.8</v>
      </c>
      <c r="M105" s="46">
        <f>IF(Precipitaciones!M40&lt;2.5,0,IF(Precipitaciones!M40&gt;60,60,Precipitaciones!M40))</f>
        <v>3</v>
      </c>
      <c r="N105" s="46">
        <f>IF(Precipitaciones!N40&lt;2.5,0,IF(Precipitaciones!N40&gt;60,60,Precipitaciones!N40))</f>
        <v>12</v>
      </c>
      <c r="O105" s="46">
        <f>IF(Precipitaciones!O40&lt;2.5,0,IF(Precipitaciones!O40&gt;60,60,Precipitaciones!O40))</f>
        <v>5.2</v>
      </c>
      <c r="P105" s="46">
        <f>IF(Precipitaciones!P40&lt;2.5,0,IF(Precipitaciones!P40&gt;60,60,Precipitaciones!P40))</f>
        <v>3.2</v>
      </c>
      <c r="Q105" s="46">
        <f>IF(Precipitaciones!Q40&lt;2.5,0,IF(Precipitaciones!Q40&gt;60,60,Precipitaciones!Q40))</f>
        <v>0</v>
      </c>
      <c r="R105" s="46">
        <f>IF(Precipitaciones!R40&lt;2.5,0,IF(Precipitaciones!R40&gt;60,60,Precipitaciones!R40))</f>
        <v>5.4</v>
      </c>
      <c r="S105" s="46">
        <f>IF(Precipitaciones!S40&lt;2.5,0,IF(Precipitaciones!S40&gt;60,60,Precipitaciones!S40))</f>
        <v>5.5</v>
      </c>
      <c r="T105" s="46">
        <f>IF(Precipitaciones!T40&lt;2.5,0,IF(Precipitaciones!T40&gt;60,60,Precipitaciones!T40))</f>
        <v>0</v>
      </c>
      <c r="U105" s="46">
        <f>IF(Precipitaciones!U40&lt;2.5,0,IF(Precipitaciones!U40&gt;60,60,Precipitaciones!U40))</f>
        <v>5.9099806400999988</v>
      </c>
      <c r="V105" s="46">
        <f>IF(Precipitaciones!V40&lt;2.5,0,IF(Precipitaciones!V40&gt;60,60,Precipitaciones!V40))</f>
        <v>0</v>
      </c>
      <c r="W105" s="46">
        <f>IF(Precipitaciones!W40&lt;2.5,0,IF(Precipitaciones!W40&gt;60,60,Precipitaciones!W40))</f>
        <v>0</v>
      </c>
      <c r="X105" s="46">
        <f>IF(Precipitaciones!X40&lt;2.5,0,IF(Precipitaciones!X40&gt;60,60,Precipitaciones!X40))</f>
        <v>0</v>
      </c>
      <c r="Y105" s="46">
        <f>IF(Precipitaciones!Y40&lt;2.5,0,IF(Precipitaciones!Y40&gt;60,60,Precipitaciones!Y40))</f>
        <v>12.7</v>
      </c>
      <c r="Z105" s="46">
        <f>IF(Precipitaciones!Z40&lt;2.5,0,IF(Precipitaciones!Z40&gt;60,60,Precipitaciones!Z40))</f>
        <v>4.4000000000000004</v>
      </c>
      <c r="AA105" s="46">
        <f>IF(Precipitaciones!AA40&lt;2.5,0,IF(Precipitaciones!AA40&gt;60,60,Precipitaciones!AA40))</f>
        <v>14.9</v>
      </c>
      <c r="AB105" s="46">
        <f>IF(Precipitaciones!AB40&lt;2.5,0,IF(Precipitaciones!AB40&gt;60,60,Precipitaciones!AB40))</f>
        <v>0</v>
      </c>
      <c r="AC105" s="46">
        <f>IF(Precipitaciones!AC40&lt;2.5,0,IF(Precipitaciones!AC40&gt;60,60,Precipitaciones!AC40))</f>
        <v>6.8</v>
      </c>
      <c r="AD105" s="46">
        <f>IF(Precipitaciones!AD40&lt;2.5,0,IF(Precipitaciones!AD40&gt;60,60,Precipitaciones!AD40))</f>
        <v>0</v>
      </c>
      <c r="AE105" s="46">
        <f>IF(Precipitaciones!AE40&lt;2.5,0,IF(Precipitaciones!AE40&gt;60,60,Precipitaciones!AE40))</f>
        <v>0</v>
      </c>
      <c r="AF105" s="46">
        <f>IF(Precipitaciones!AF40&lt;2.5,0,IF(Precipitaciones!AF40&gt;60,60,Precipitaciones!AF40))</f>
        <v>4.5999999999999996</v>
      </c>
      <c r="AG105" s="46">
        <f>IF(Precipitaciones!AG40&lt;2.5,0,IF(Precipitaciones!AG40&gt;60,60,Precipitaciones!AG40))</f>
        <v>0</v>
      </c>
      <c r="AH105" s="46">
        <f>IF(Precipitaciones!AH40&lt;2.5,0,IF(Precipitaciones!AH40&gt;60,60,Precipitaciones!AH40))</f>
        <v>6.9</v>
      </c>
      <c r="AI105" s="46">
        <f>IF(Precipitaciones!AI40&lt;2.5,0,IF(Precipitaciones!AI40&gt;60,60,Precipitaciones!AI40))</f>
        <v>0</v>
      </c>
      <c r="AJ105" s="46">
        <f>IF(Precipitaciones!AJ40&lt;2.5,0,IF(Precipitaciones!AJ40&gt;60,60,Precipitaciones!AJ40))</f>
        <v>0</v>
      </c>
      <c r="AK105" s="46">
        <f>IF(Precipitaciones!AK40&lt;2.5,0,IF(Precipitaciones!AK40&gt;60,60,Precipitaciones!AK40))</f>
        <v>0</v>
      </c>
      <c r="AL105" s="46">
        <f>IF(Precipitaciones!AL40&lt;2.5,0,IF(Precipitaciones!AL40&gt;60,60,Precipitaciones!AL40))</f>
        <v>3.9</v>
      </c>
      <c r="AM105" s="46">
        <f>IF(Precipitaciones!AM40&lt;2.5,0,IF(Precipitaciones!AM40&gt;60,60,Precipitaciones!AM40))</f>
        <v>0</v>
      </c>
      <c r="AN105" s="46">
        <f>IF(Precipitaciones!AN40&lt;2.5,0,IF(Precipitaciones!AN40&gt;60,60,Precipitaciones!AN40))</f>
        <v>3.5</v>
      </c>
      <c r="AO105" s="46">
        <f>IF(Precipitaciones!AO40&lt;2.5,0,IF(Precipitaciones!AO40&gt;60,60,Precipitaciones!AO40))</f>
        <v>0</v>
      </c>
      <c r="AP105" s="46">
        <f>IF(Precipitaciones!AP40&lt;2.5,0,IF(Precipitaciones!AP40&gt;60,60,Precipitaciones!AP40))</f>
        <v>0</v>
      </c>
      <c r="AQ105" s="46">
        <f>IF(Precipitaciones!AQ40&lt;2.5,0,IF(Precipitaciones!AQ40&gt;60,60,Precipitaciones!AQ40))</f>
        <v>2.6</v>
      </c>
      <c r="AR105" s="46">
        <f>IF(Precipitaciones!AR40&lt;2.5,0,IF(Precipitaciones!AR40&gt;60,60,Precipitaciones!AR40))</f>
        <v>14.5</v>
      </c>
      <c r="AS105" s="46">
        <f>IF(Precipitaciones!AS40&lt;2.5,0,IF(Precipitaciones!AS40&gt;60,60,Precipitaciones!AS40))</f>
        <v>21.2</v>
      </c>
      <c r="AT105" s="46">
        <f>IF(Precipitaciones!AT40&lt;2.5,0,IF(Precipitaciones!AT40&gt;60,60,Precipitaciones!AT40))</f>
        <v>11.7</v>
      </c>
      <c r="AU105" s="46">
        <f>IF(Precipitaciones!AU40&lt;2.5,0,IF(Precipitaciones!AU40&gt;60,60,Precipitaciones!AU40))</f>
        <v>0</v>
      </c>
      <c r="AV105" s="46">
        <f>IF(Precipitaciones!AV40&lt;2.5,0,IF(Precipitaciones!AV40&gt;60,60,Precipitaciones!AV40))</f>
        <v>0</v>
      </c>
      <c r="AW105" s="46">
        <f>IF(Precipitaciones!AW40&lt;2.5,0,IF(Precipitaciones!AW40&gt;60,60,Precipitaciones!AW40))</f>
        <v>0</v>
      </c>
      <c r="AX105" s="46">
        <f>IF(Precipitaciones!AX40&lt;2.5,0,IF(Precipitaciones!AX40&gt;60,60,Precipitaciones!AX40))</f>
        <v>0</v>
      </c>
      <c r="AY105" s="46">
        <f>IF(Precipitaciones!AY40&lt;2.5,0,IF(Precipitaciones!AY40&gt;60,60,Precipitaciones!AY40))</f>
        <v>0</v>
      </c>
      <c r="AZ105" s="46">
        <f>IF(Precipitaciones!AZ40&lt;2.5,0,IF(Precipitaciones!AZ40&gt;60,60,Precipitaciones!AZ40))</f>
        <v>5.0999999999999996</v>
      </c>
    </row>
    <row r="106" spans="1:52" ht="15">
      <c r="A106" s="21">
        <v>40948</v>
      </c>
      <c r="B106">
        <v>113</v>
      </c>
      <c r="C106">
        <v>100</v>
      </c>
      <c r="D106" s="21">
        <v>40948</v>
      </c>
      <c r="E106" s="46">
        <f>IF(Precipitaciones!E41&lt;2.5,0,IF(Precipitaciones!E41&gt;60,60,Precipitaciones!E41))</f>
        <v>0</v>
      </c>
      <c r="F106" s="46">
        <f>IF(Precipitaciones!F41&lt;2.5,0,IF(Precipitaciones!F41&gt;60,60,Precipitaciones!F41))</f>
        <v>10</v>
      </c>
      <c r="G106" s="46">
        <f>IF(Precipitaciones!G41&lt;2.5,0,IF(Precipitaciones!G41&gt;60,60,Precipitaciones!G41))</f>
        <v>10.5</v>
      </c>
      <c r="H106" s="46">
        <f>IF(Precipitaciones!H41&lt;2.5,0,IF(Precipitaciones!H41&gt;60,60,Precipitaciones!H41))</f>
        <v>0</v>
      </c>
      <c r="I106" s="46">
        <f>IF(Precipitaciones!I41&lt;2.5,0,IF(Precipitaciones!I41&gt;60,60,Precipitaciones!I41))</f>
        <v>0</v>
      </c>
      <c r="J106" s="46">
        <f>IF(Precipitaciones!J41&lt;2.5,0,IF(Precipitaciones!J41&gt;60,60,Precipitaciones!J41))</f>
        <v>0</v>
      </c>
      <c r="K106" s="46">
        <f>IF(Precipitaciones!K41&lt;2.5,0,IF(Precipitaciones!K41&gt;60,60,Precipitaciones!K41))</f>
        <v>0</v>
      </c>
      <c r="L106" s="46">
        <f>IF(Precipitaciones!L41&lt;2.5,0,IF(Precipitaciones!L41&gt;60,60,Precipitaciones!L41))</f>
        <v>0</v>
      </c>
      <c r="M106" s="46">
        <f>IF(Precipitaciones!M41&lt;2.5,0,IF(Precipitaciones!M41&gt;60,60,Precipitaciones!M41))</f>
        <v>5.6</v>
      </c>
      <c r="N106" s="46">
        <f>IF(Precipitaciones!N41&lt;2.5,0,IF(Precipitaciones!N41&gt;60,60,Precipitaciones!N41))</f>
        <v>8.5</v>
      </c>
      <c r="O106" s="46">
        <f>IF(Precipitaciones!O41&lt;2.5,0,IF(Precipitaciones!O41&gt;60,60,Precipitaciones!O41))</f>
        <v>5</v>
      </c>
      <c r="P106" s="46">
        <f>IF(Precipitaciones!P41&lt;2.5,0,IF(Precipitaciones!P41&gt;60,60,Precipitaciones!P41))</f>
        <v>9.1999999999999993</v>
      </c>
      <c r="Q106" s="46">
        <f>IF(Precipitaciones!Q41&lt;2.5,0,IF(Precipitaciones!Q41&gt;60,60,Precipitaciones!Q41))</f>
        <v>3.8</v>
      </c>
      <c r="R106" s="46">
        <f>IF(Precipitaciones!R41&lt;2.5,0,IF(Precipitaciones!R41&gt;60,60,Precipitaciones!R41))</f>
        <v>3.2</v>
      </c>
      <c r="S106" s="46">
        <f>IF(Precipitaciones!S41&lt;2.5,0,IF(Precipitaciones!S41&gt;60,60,Precipitaciones!S41))</f>
        <v>0</v>
      </c>
      <c r="T106" s="46">
        <f>IF(Precipitaciones!T41&lt;2.5,0,IF(Precipitaciones!T41&gt;60,60,Precipitaciones!T41))</f>
        <v>2.9831830559999997</v>
      </c>
      <c r="U106" s="46">
        <f>IF(Precipitaciones!U41&lt;2.5,0,IF(Precipitaciones!U41&gt;60,60,Precipitaciones!U41))</f>
        <v>13.957235494800001</v>
      </c>
      <c r="V106" s="46">
        <f>IF(Precipitaciones!V41&lt;2.5,0,IF(Precipitaciones!V41&gt;60,60,Precipitaciones!V41))</f>
        <v>0</v>
      </c>
      <c r="W106" s="46">
        <f>IF(Precipitaciones!W41&lt;2.5,0,IF(Precipitaciones!W41&gt;60,60,Precipitaciones!W41))</f>
        <v>0</v>
      </c>
      <c r="X106" s="46">
        <f>IF(Precipitaciones!X41&lt;2.5,0,IF(Precipitaciones!X41&gt;60,60,Precipitaciones!X41))</f>
        <v>2.7</v>
      </c>
      <c r="Y106" s="46">
        <f>IF(Precipitaciones!Y41&lt;2.5,0,IF(Precipitaciones!Y41&gt;60,60,Precipitaciones!Y41))</f>
        <v>0</v>
      </c>
      <c r="Z106" s="46">
        <f>IF(Precipitaciones!Z41&lt;2.5,0,IF(Precipitaciones!Z41&gt;60,60,Precipitaciones!Z41))</f>
        <v>11.1</v>
      </c>
      <c r="AA106" s="46">
        <f>IF(Precipitaciones!AA41&lt;2.5,0,IF(Precipitaciones!AA41&gt;60,60,Precipitaciones!AA41))</f>
        <v>0</v>
      </c>
      <c r="AB106" s="46">
        <f>IF(Precipitaciones!AB41&lt;2.5,0,IF(Precipitaciones!AB41&gt;60,60,Precipitaciones!AB41))</f>
        <v>0</v>
      </c>
      <c r="AC106" s="46">
        <f>IF(Precipitaciones!AC41&lt;2.5,0,IF(Precipitaciones!AC41&gt;60,60,Precipitaciones!AC41))</f>
        <v>0</v>
      </c>
      <c r="AD106" s="46">
        <f>IF(Precipitaciones!AD41&lt;2.5,0,IF(Precipitaciones!AD41&gt;60,60,Precipitaciones!AD41))</f>
        <v>0</v>
      </c>
      <c r="AE106" s="46">
        <f>IF(Precipitaciones!AE41&lt;2.5,0,IF(Precipitaciones!AE41&gt;60,60,Precipitaciones!AE41))</f>
        <v>0</v>
      </c>
      <c r="AF106" s="46">
        <f>IF(Precipitaciones!AF41&lt;2.5,0,IF(Precipitaciones!AF41&gt;60,60,Precipitaciones!AF41))</f>
        <v>0</v>
      </c>
      <c r="AG106" s="46">
        <f>IF(Precipitaciones!AG41&lt;2.5,0,IF(Precipitaciones!AG41&gt;60,60,Precipitaciones!AG41))</f>
        <v>0</v>
      </c>
      <c r="AH106" s="46">
        <f>IF(Precipitaciones!AH41&lt;2.5,0,IF(Precipitaciones!AH41&gt;60,60,Precipitaciones!AH41))</f>
        <v>0</v>
      </c>
      <c r="AI106" s="46">
        <f>IF(Precipitaciones!AI41&lt;2.5,0,IF(Precipitaciones!AI41&gt;60,60,Precipitaciones!AI41))</f>
        <v>0</v>
      </c>
      <c r="AJ106" s="46">
        <f>IF(Precipitaciones!AJ41&lt;2.5,0,IF(Precipitaciones!AJ41&gt;60,60,Precipitaciones!AJ41))</f>
        <v>2.5</v>
      </c>
      <c r="AK106" s="46">
        <f>IF(Precipitaciones!AK41&lt;2.5,0,IF(Precipitaciones!AK41&gt;60,60,Precipitaciones!AK41))</f>
        <v>7.5</v>
      </c>
      <c r="AL106" s="46">
        <f>IF(Precipitaciones!AL41&lt;2.5,0,IF(Precipitaciones!AL41&gt;60,60,Precipitaciones!AL41))</f>
        <v>0</v>
      </c>
      <c r="AM106" s="46">
        <f>IF(Precipitaciones!AM41&lt;2.5,0,IF(Precipitaciones!AM41&gt;60,60,Precipitaciones!AM41))</f>
        <v>4.0999999999999996</v>
      </c>
      <c r="AN106" s="46">
        <f>IF(Precipitaciones!AN41&lt;2.5,0,IF(Precipitaciones!AN41&gt;60,60,Precipitaciones!AN41))</f>
        <v>3.1</v>
      </c>
      <c r="AO106" s="46">
        <f>IF(Precipitaciones!AO41&lt;2.5,0,IF(Precipitaciones!AO41&gt;60,60,Precipitaciones!AO41))</f>
        <v>0</v>
      </c>
      <c r="AP106" s="46">
        <f>IF(Precipitaciones!AP41&lt;2.5,0,IF(Precipitaciones!AP41&gt;60,60,Precipitaciones!AP41))</f>
        <v>0</v>
      </c>
      <c r="AQ106" s="46">
        <f>IF(Precipitaciones!AQ41&lt;2.5,0,IF(Precipitaciones!AQ41&gt;60,60,Precipitaciones!AQ41))</f>
        <v>5.6</v>
      </c>
      <c r="AR106" s="46">
        <f>IF(Precipitaciones!AR41&lt;2.5,0,IF(Precipitaciones!AR41&gt;60,60,Precipitaciones!AR41))</f>
        <v>36.700000000000003</v>
      </c>
      <c r="AS106" s="46">
        <f>IF(Precipitaciones!AS41&lt;2.5,0,IF(Precipitaciones!AS41&gt;60,60,Precipitaciones!AS41))</f>
        <v>0</v>
      </c>
      <c r="AT106" s="46">
        <f>IF(Precipitaciones!AT41&lt;2.5,0,IF(Precipitaciones!AT41&gt;60,60,Precipitaciones!AT41))</f>
        <v>7.2</v>
      </c>
      <c r="AU106" s="46">
        <f>IF(Precipitaciones!AU41&lt;2.5,0,IF(Precipitaciones!AU41&gt;60,60,Precipitaciones!AU41))</f>
        <v>0</v>
      </c>
      <c r="AV106" s="46">
        <f>IF(Precipitaciones!AV41&lt;2.5,0,IF(Precipitaciones!AV41&gt;60,60,Precipitaciones!AV41))</f>
        <v>0</v>
      </c>
      <c r="AW106" s="46">
        <f>IF(Precipitaciones!AW41&lt;2.5,0,IF(Precipitaciones!AW41&gt;60,60,Precipitaciones!AW41))</f>
        <v>24.1</v>
      </c>
      <c r="AX106" s="46">
        <f>IF(Precipitaciones!AX41&lt;2.5,0,IF(Precipitaciones!AX41&gt;60,60,Precipitaciones!AX41))</f>
        <v>0</v>
      </c>
      <c r="AY106" s="46">
        <f>IF(Precipitaciones!AY41&lt;2.5,0,IF(Precipitaciones!AY41&gt;60,60,Precipitaciones!AY41))</f>
        <v>11.1</v>
      </c>
      <c r="AZ106" s="46">
        <f>IF(Precipitaciones!AZ41&lt;2.5,0,IF(Precipitaciones!AZ41&gt;60,60,Precipitaciones!AZ41))</f>
        <v>0</v>
      </c>
    </row>
    <row r="107" spans="1:52" ht="15">
      <c r="A107" s="21">
        <v>40949</v>
      </c>
      <c r="B107">
        <v>112</v>
      </c>
      <c r="C107">
        <v>101</v>
      </c>
      <c r="D107" s="21">
        <v>40949</v>
      </c>
      <c r="E107" s="46">
        <f>IF(Precipitaciones!E42&lt;2.5,0,IF(Precipitaciones!E42&gt;60,60,Precipitaciones!E42))</f>
        <v>0</v>
      </c>
      <c r="F107" s="46">
        <f>IF(Precipitaciones!F42&lt;2.5,0,IF(Precipitaciones!F42&gt;60,60,Precipitaciones!F42))</f>
        <v>0</v>
      </c>
      <c r="G107" s="46">
        <f>IF(Precipitaciones!G42&lt;2.5,0,IF(Precipitaciones!G42&gt;60,60,Precipitaciones!G42))</f>
        <v>0</v>
      </c>
      <c r="H107" s="46">
        <f>IF(Precipitaciones!H42&lt;2.5,0,IF(Precipitaciones!H42&gt;60,60,Precipitaciones!H42))</f>
        <v>0</v>
      </c>
      <c r="I107" s="46">
        <f>IF(Precipitaciones!I42&lt;2.5,0,IF(Precipitaciones!I42&gt;60,60,Precipitaciones!I42))</f>
        <v>0</v>
      </c>
      <c r="J107" s="46">
        <f>IF(Precipitaciones!J42&lt;2.5,0,IF(Precipitaciones!J42&gt;60,60,Precipitaciones!J42))</f>
        <v>0</v>
      </c>
      <c r="K107" s="46">
        <f>IF(Precipitaciones!K42&lt;2.5,0,IF(Precipitaciones!K42&gt;60,60,Precipitaciones!K42))</f>
        <v>4</v>
      </c>
      <c r="L107" s="46">
        <f>IF(Precipitaciones!L42&lt;2.5,0,IF(Precipitaciones!L42&gt;60,60,Precipitaciones!L42))</f>
        <v>0</v>
      </c>
      <c r="M107" s="46">
        <f>IF(Precipitaciones!M42&lt;2.5,0,IF(Precipitaciones!M42&gt;60,60,Precipitaciones!M42))</f>
        <v>6.7</v>
      </c>
      <c r="N107" s="46">
        <f>IF(Precipitaciones!N42&lt;2.5,0,IF(Precipitaciones!N42&gt;60,60,Precipitaciones!N42))</f>
        <v>16.899999999999999</v>
      </c>
      <c r="O107" s="46">
        <f>IF(Precipitaciones!O42&lt;2.5,0,IF(Precipitaciones!O42&gt;60,60,Precipitaciones!O42))</f>
        <v>0</v>
      </c>
      <c r="P107" s="46">
        <f>IF(Precipitaciones!P42&lt;2.5,0,IF(Precipitaciones!P42&gt;60,60,Precipitaciones!P42))</f>
        <v>8.1999999999999993</v>
      </c>
      <c r="Q107" s="46">
        <f>IF(Precipitaciones!Q42&lt;2.5,0,IF(Precipitaciones!Q42&gt;60,60,Precipitaciones!Q42))</f>
        <v>9.8000000000000007</v>
      </c>
      <c r="R107" s="46">
        <f>IF(Precipitaciones!R42&lt;2.5,0,IF(Precipitaciones!R42&gt;60,60,Precipitaciones!R42))</f>
        <v>0</v>
      </c>
      <c r="S107" s="46">
        <f>IF(Precipitaciones!S42&lt;2.5,0,IF(Precipitaciones!S42&gt;60,60,Precipitaciones!S42))</f>
        <v>3.2</v>
      </c>
      <c r="T107" s="46">
        <f>IF(Precipitaciones!T42&lt;2.5,0,IF(Precipitaciones!T42&gt;60,60,Precipitaciones!T42))</f>
        <v>0</v>
      </c>
      <c r="U107" s="46">
        <f>IF(Precipitaciones!U42&lt;2.5,0,IF(Precipitaciones!U42&gt;60,60,Precipitaciones!U42))</f>
        <v>9.5089222581000001</v>
      </c>
      <c r="V107" s="46">
        <f>IF(Precipitaciones!V42&lt;2.5,0,IF(Precipitaciones!V42&gt;60,60,Precipitaciones!V42))</f>
        <v>0</v>
      </c>
      <c r="W107" s="46">
        <f>IF(Precipitaciones!W42&lt;2.5,0,IF(Precipitaciones!W42&gt;60,60,Precipitaciones!W42))</f>
        <v>11.5</v>
      </c>
      <c r="X107" s="46">
        <f>IF(Precipitaciones!X42&lt;2.5,0,IF(Precipitaciones!X42&gt;60,60,Precipitaciones!X42))</f>
        <v>7.7</v>
      </c>
      <c r="Y107" s="46">
        <f>IF(Precipitaciones!Y42&lt;2.5,0,IF(Precipitaciones!Y42&gt;60,60,Precipitaciones!Y42))</f>
        <v>4.8</v>
      </c>
      <c r="Z107" s="46">
        <f>IF(Precipitaciones!Z42&lt;2.5,0,IF(Precipitaciones!Z42&gt;60,60,Precipitaciones!Z42))</f>
        <v>2.5</v>
      </c>
      <c r="AA107" s="46">
        <f>IF(Precipitaciones!AA42&lt;2.5,0,IF(Precipitaciones!AA42&gt;60,60,Precipitaciones!AA42))</f>
        <v>12.2</v>
      </c>
      <c r="AB107" s="46">
        <f>IF(Precipitaciones!AB42&lt;2.5,0,IF(Precipitaciones!AB42&gt;60,60,Precipitaciones!AB42))</f>
        <v>0</v>
      </c>
      <c r="AC107" s="46">
        <f>IF(Precipitaciones!AC42&lt;2.5,0,IF(Precipitaciones!AC42&gt;60,60,Precipitaciones!AC42))</f>
        <v>0</v>
      </c>
      <c r="AD107" s="46">
        <f>IF(Precipitaciones!AD42&lt;2.5,0,IF(Precipitaciones!AD42&gt;60,60,Precipitaciones!AD42))</f>
        <v>0</v>
      </c>
      <c r="AE107" s="46">
        <f>IF(Precipitaciones!AE42&lt;2.5,0,IF(Precipitaciones!AE42&gt;60,60,Precipitaciones!AE42))</f>
        <v>7</v>
      </c>
      <c r="AF107" s="46">
        <f>IF(Precipitaciones!AF42&lt;2.5,0,IF(Precipitaciones!AF42&gt;60,60,Precipitaciones!AF42))</f>
        <v>0</v>
      </c>
      <c r="AG107" s="46">
        <f>IF(Precipitaciones!AG42&lt;2.5,0,IF(Precipitaciones!AG42&gt;60,60,Precipitaciones!AG42))</f>
        <v>3</v>
      </c>
      <c r="AH107" s="46">
        <f>IF(Precipitaciones!AH42&lt;2.5,0,IF(Precipitaciones!AH42&gt;60,60,Precipitaciones!AH42))</f>
        <v>0</v>
      </c>
      <c r="AI107" s="46">
        <f>IF(Precipitaciones!AI42&lt;2.5,0,IF(Precipitaciones!AI42&gt;60,60,Precipitaciones!AI42))</f>
        <v>0</v>
      </c>
      <c r="AJ107" s="46">
        <f>IF(Precipitaciones!AJ42&lt;2.5,0,IF(Precipitaciones!AJ42&gt;60,60,Precipitaciones!AJ42))</f>
        <v>4.3</v>
      </c>
      <c r="AK107" s="46">
        <f>IF(Precipitaciones!AK42&lt;2.5,0,IF(Precipitaciones!AK42&gt;60,60,Precipitaciones!AK42))</f>
        <v>7.5</v>
      </c>
      <c r="AL107" s="46">
        <f>IF(Precipitaciones!AL42&lt;2.5,0,IF(Precipitaciones!AL42&gt;60,60,Precipitaciones!AL42))</f>
        <v>3.5</v>
      </c>
      <c r="AM107" s="46">
        <f>IF(Precipitaciones!AM42&lt;2.5,0,IF(Precipitaciones!AM42&gt;60,60,Precipitaciones!AM42))</f>
        <v>0</v>
      </c>
      <c r="AN107" s="46">
        <f>IF(Precipitaciones!AN42&lt;2.5,0,IF(Precipitaciones!AN42&gt;60,60,Precipitaciones!AN42))</f>
        <v>32.799999999999997</v>
      </c>
      <c r="AO107" s="46">
        <f>IF(Precipitaciones!AO42&lt;2.5,0,IF(Precipitaciones!AO42&gt;60,60,Precipitaciones!AO42))</f>
        <v>0</v>
      </c>
      <c r="AP107" s="46">
        <f>IF(Precipitaciones!AP42&lt;2.5,0,IF(Precipitaciones!AP42&gt;60,60,Precipitaciones!AP42))</f>
        <v>0</v>
      </c>
      <c r="AQ107" s="46">
        <f>IF(Precipitaciones!AQ42&lt;2.5,0,IF(Precipitaciones!AQ42&gt;60,60,Precipitaciones!AQ42))</f>
        <v>0</v>
      </c>
      <c r="AR107" s="46">
        <f>IF(Precipitaciones!AR42&lt;2.5,0,IF(Precipitaciones!AR42&gt;60,60,Precipitaciones!AR42))</f>
        <v>6.1</v>
      </c>
      <c r="AS107" s="46">
        <f>IF(Precipitaciones!AS42&lt;2.5,0,IF(Precipitaciones!AS42&gt;60,60,Precipitaciones!AS42))</f>
        <v>8.6</v>
      </c>
      <c r="AT107" s="46">
        <f>IF(Precipitaciones!AT42&lt;2.5,0,IF(Precipitaciones!AT42&gt;60,60,Precipitaciones!AT42))</f>
        <v>9.9</v>
      </c>
      <c r="AU107" s="46">
        <f>IF(Precipitaciones!AU42&lt;2.5,0,IF(Precipitaciones!AU42&gt;60,60,Precipitaciones!AU42))</f>
        <v>10</v>
      </c>
      <c r="AV107" s="46">
        <f>IF(Precipitaciones!AV42&lt;2.5,0,IF(Precipitaciones!AV42&gt;60,60,Precipitaciones!AV42))</f>
        <v>0</v>
      </c>
      <c r="AW107" s="46">
        <f>IF(Precipitaciones!AW42&lt;2.5,0,IF(Precipitaciones!AW42&gt;60,60,Precipitaciones!AW42))</f>
        <v>5.5</v>
      </c>
      <c r="AX107" s="46">
        <f>IF(Precipitaciones!AX42&lt;2.5,0,IF(Precipitaciones!AX42&gt;60,60,Precipitaciones!AX42))</f>
        <v>3.5</v>
      </c>
      <c r="AY107" s="46">
        <f>IF(Precipitaciones!AY42&lt;2.5,0,IF(Precipitaciones!AY42&gt;60,60,Precipitaciones!AY42))</f>
        <v>10.9</v>
      </c>
      <c r="AZ107" s="46">
        <f>IF(Precipitaciones!AZ42&lt;2.5,0,IF(Precipitaciones!AZ42&gt;60,60,Precipitaciones!AZ42))</f>
        <v>0</v>
      </c>
    </row>
    <row r="108" spans="1:52" ht="15">
      <c r="A108" s="21">
        <v>40950</v>
      </c>
      <c r="B108">
        <v>111</v>
      </c>
      <c r="C108">
        <v>102</v>
      </c>
      <c r="D108" s="21">
        <v>40950</v>
      </c>
      <c r="E108" s="46">
        <f>IF(Precipitaciones!E43&lt;2.5,0,IF(Precipitaciones!E43&gt;60,60,Precipitaciones!E43))</f>
        <v>0</v>
      </c>
      <c r="F108" s="46">
        <f>IF(Precipitaciones!F43&lt;2.5,0,IF(Precipitaciones!F43&gt;60,60,Precipitaciones!F43))</f>
        <v>0</v>
      </c>
      <c r="G108" s="46">
        <f>IF(Precipitaciones!G43&lt;2.5,0,IF(Precipitaciones!G43&gt;60,60,Precipitaciones!G43))</f>
        <v>3.5</v>
      </c>
      <c r="H108" s="46">
        <f>IF(Precipitaciones!H43&lt;2.5,0,IF(Precipitaciones!H43&gt;60,60,Precipitaciones!H43))</f>
        <v>3.1</v>
      </c>
      <c r="I108" s="46">
        <f>IF(Precipitaciones!I43&lt;2.5,0,IF(Precipitaciones!I43&gt;60,60,Precipitaciones!I43))</f>
        <v>4</v>
      </c>
      <c r="J108" s="46">
        <f>IF(Precipitaciones!J43&lt;2.5,0,IF(Precipitaciones!J43&gt;60,60,Precipitaciones!J43))</f>
        <v>0</v>
      </c>
      <c r="K108" s="46">
        <f>IF(Precipitaciones!K43&lt;2.5,0,IF(Precipitaciones!K43&gt;60,60,Precipitaciones!K43))</f>
        <v>4.5</v>
      </c>
      <c r="L108" s="46">
        <f>IF(Precipitaciones!L43&lt;2.5,0,IF(Precipitaciones!L43&gt;60,60,Precipitaciones!L43))</f>
        <v>0</v>
      </c>
      <c r="M108" s="46">
        <f>IF(Precipitaciones!M43&lt;2.5,0,IF(Precipitaciones!M43&gt;60,60,Precipitaciones!M43))</f>
        <v>13</v>
      </c>
      <c r="N108" s="46">
        <f>IF(Precipitaciones!N43&lt;2.5,0,IF(Precipitaciones!N43&gt;60,60,Precipitaciones!N43))</f>
        <v>6.2</v>
      </c>
      <c r="O108" s="46">
        <f>IF(Precipitaciones!O43&lt;2.5,0,IF(Precipitaciones!O43&gt;60,60,Precipitaciones!O43))</f>
        <v>11.8</v>
      </c>
      <c r="P108" s="46">
        <f>IF(Precipitaciones!P43&lt;2.5,0,IF(Precipitaciones!P43&gt;60,60,Precipitaciones!P43))</f>
        <v>3.8</v>
      </c>
      <c r="Q108" s="46">
        <f>IF(Precipitaciones!Q43&lt;2.5,0,IF(Precipitaciones!Q43&gt;60,60,Precipitaciones!Q43))</f>
        <v>5</v>
      </c>
      <c r="R108" s="46">
        <f>IF(Precipitaciones!R43&lt;2.5,0,IF(Precipitaciones!R43&gt;60,60,Precipitaciones!R43))</f>
        <v>8.8000000000000007</v>
      </c>
      <c r="S108" s="46">
        <f>IF(Precipitaciones!S43&lt;2.5,0,IF(Precipitaciones!S43&gt;60,60,Precipitaciones!S43))</f>
        <v>12.4</v>
      </c>
      <c r="T108" s="46">
        <f>IF(Precipitaciones!T43&lt;2.5,0,IF(Precipitaciones!T43&gt;60,60,Precipitaciones!T43))</f>
        <v>10.1625044081</v>
      </c>
      <c r="U108" s="46">
        <f>IF(Precipitaciones!U43&lt;2.5,0,IF(Precipitaciones!U43&gt;60,60,Precipitaciones!U43))</f>
        <v>0</v>
      </c>
      <c r="V108" s="46">
        <f>IF(Precipitaciones!V43&lt;2.5,0,IF(Precipitaciones!V43&gt;60,60,Precipitaciones!V43))</f>
        <v>0</v>
      </c>
      <c r="W108" s="46">
        <f>IF(Precipitaciones!W43&lt;2.5,0,IF(Precipitaciones!W43&gt;60,60,Precipitaciones!W43))</f>
        <v>0</v>
      </c>
      <c r="X108" s="46">
        <f>IF(Precipitaciones!X43&lt;2.5,0,IF(Precipitaciones!X43&gt;60,60,Precipitaciones!X43))</f>
        <v>0</v>
      </c>
      <c r="Y108" s="46">
        <f>IF(Precipitaciones!Y43&lt;2.5,0,IF(Precipitaciones!Y43&gt;60,60,Precipitaciones!Y43))</f>
        <v>7.2</v>
      </c>
      <c r="Z108" s="46">
        <f>IF(Precipitaciones!Z43&lt;2.5,0,IF(Precipitaciones!Z43&gt;60,60,Precipitaciones!Z43))</f>
        <v>0</v>
      </c>
      <c r="AA108" s="46">
        <f>IF(Precipitaciones!AA43&lt;2.5,0,IF(Precipitaciones!AA43&gt;60,60,Precipitaciones!AA43))</f>
        <v>0</v>
      </c>
      <c r="AB108" s="46">
        <f>IF(Precipitaciones!AB43&lt;2.5,0,IF(Precipitaciones!AB43&gt;60,60,Precipitaciones!AB43))</f>
        <v>0</v>
      </c>
      <c r="AC108" s="46">
        <f>IF(Precipitaciones!AC43&lt;2.5,0,IF(Precipitaciones!AC43&gt;60,60,Precipitaciones!AC43))</f>
        <v>0</v>
      </c>
      <c r="AD108" s="46">
        <f>IF(Precipitaciones!AD43&lt;2.5,0,IF(Precipitaciones!AD43&gt;60,60,Precipitaciones!AD43))</f>
        <v>0</v>
      </c>
      <c r="AE108" s="46">
        <f>IF(Precipitaciones!AE43&lt;2.5,0,IF(Precipitaciones!AE43&gt;60,60,Precipitaciones!AE43))</f>
        <v>0</v>
      </c>
      <c r="AF108" s="46">
        <f>IF(Precipitaciones!AF43&lt;2.5,0,IF(Precipitaciones!AF43&gt;60,60,Precipitaciones!AF43))</f>
        <v>8.8000000000000007</v>
      </c>
      <c r="AG108" s="46">
        <f>IF(Precipitaciones!AG43&lt;2.5,0,IF(Precipitaciones!AG43&gt;60,60,Precipitaciones!AG43))</f>
        <v>0</v>
      </c>
      <c r="AH108" s="46">
        <f>IF(Precipitaciones!AH43&lt;2.5,0,IF(Precipitaciones!AH43&gt;60,60,Precipitaciones!AH43))</f>
        <v>5.2</v>
      </c>
      <c r="AI108" s="46">
        <f>IF(Precipitaciones!AI43&lt;2.5,0,IF(Precipitaciones!AI43&gt;60,60,Precipitaciones!AI43))</f>
        <v>20.8</v>
      </c>
      <c r="AJ108" s="46">
        <f>IF(Precipitaciones!AJ43&lt;2.5,0,IF(Precipitaciones!AJ43&gt;60,60,Precipitaciones!AJ43))</f>
        <v>0</v>
      </c>
      <c r="AK108" s="46">
        <f>IF(Precipitaciones!AK43&lt;2.5,0,IF(Precipitaciones!AK43&gt;60,60,Precipitaciones!AK43))</f>
        <v>4.3</v>
      </c>
      <c r="AL108" s="46">
        <f>IF(Precipitaciones!AL43&lt;2.5,0,IF(Precipitaciones!AL43&gt;60,60,Precipitaciones!AL43))</f>
        <v>10</v>
      </c>
      <c r="AM108" s="46">
        <f>IF(Precipitaciones!AM43&lt;2.5,0,IF(Precipitaciones!AM43&gt;60,60,Precipitaciones!AM43))</f>
        <v>0</v>
      </c>
      <c r="AN108" s="46">
        <f>IF(Precipitaciones!AN43&lt;2.5,0,IF(Precipitaciones!AN43&gt;60,60,Precipitaciones!AN43))</f>
        <v>43.4</v>
      </c>
      <c r="AO108" s="46">
        <f>IF(Precipitaciones!AO43&lt;2.5,0,IF(Precipitaciones!AO43&gt;60,60,Precipitaciones!AO43))</f>
        <v>19.2</v>
      </c>
      <c r="AP108" s="46">
        <f>IF(Precipitaciones!AP43&lt;2.5,0,IF(Precipitaciones!AP43&gt;60,60,Precipitaciones!AP43))</f>
        <v>0</v>
      </c>
      <c r="AQ108" s="46">
        <f>IF(Precipitaciones!AQ43&lt;2.5,0,IF(Precipitaciones!AQ43&gt;60,60,Precipitaciones!AQ43))</f>
        <v>0</v>
      </c>
      <c r="AR108" s="46">
        <f>IF(Precipitaciones!AR43&lt;2.5,0,IF(Precipitaciones!AR43&gt;60,60,Precipitaciones!AR43))</f>
        <v>2.5</v>
      </c>
      <c r="AS108" s="46">
        <f>IF(Precipitaciones!AS43&lt;2.5,0,IF(Precipitaciones!AS43&gt;60,60,Precipitaciones!AS43))</f>
        <v>26.1</v>
      </c>
      <c r="AT108" s="46">
        <f>IF(Precipitaciones!AT43&lt;2.5,0,IF(Precipitaciones!AT43&gt;60,60,Precipitaciones!AT43))</f>
        <v>9.6999999999999993</v>
      </c>
      <c r="AU108" s="46">
        <f>IF(Precipitaciones!AU43&lt;2.5,0,IF(Precipitaciones!AU43&gt;60,60,Precipitaciones!AU43))</f>
        <v>6</v>
      </c>
      <c r="AV108" s="46">
        <f>IF(Precipitaciones!AV43&lt;2.5,0,IF(Precipitaciones!AV43&gt;60,60,Precipitaciones!AV43))</f>
        <v>0</v>
      </c>
      <c r="AW108" s="46">
        <f>IF(Precipitaciones!AW43&lt;2.5,0,IF(Precipitaciones!AW43&gt;60,60,Precipitaciones!AW43))</f>
        <v>0</v>
      </c>
      <c r="AX108" s="46">
        <f>IF(Precipitaciones!AX43&lt;2.5,0,IF(Precipitaciones!AX43&gt;60,60,Precipitaciones!AX43))</f>
        <v>0</v>
      </c>
      <c r="AY108" s="46">
        <f>IF(Precipitaciones!AY43&lt;2.5,0,IF(Precipitaciones!AY43&gt;60,60,Precipitaciones!AY43))</f>
        <v>0</v>
      </c>
      <c r="AZ108" s="46">
        <f>IF(Precipitaciones!AZ43&lt;2.5,0,IF(Precipitaciones!AZ43&gt;60,60,Precipitaciones!AZ43))</f>
        <v>7.8</v>
      </c>
    </row>
    <row r="109" spans="1:52" ht="15">
      <c r="A109" s="21">
        <v>40951</v>
      </c>
      <c r="B109">
        <v>110</v>
      </c>
      <c r="C109">
        <v>103</v>
      </c>
      <c r="D109" s="21">
        <v>40951</v>
      </c>
      <c r="E109" s="46">
        <f>IF(Precipitaciones!E44&lt;2.5,0,IF(Precipitaciones!E44&gt;60,60,Precipitaciones!E44))</f>
        <v>0</v>
      </c>
      <c r="F109" s="46">
        <f>IF(Precipitaciones!F44&lt;2.5,0,IF(Precipitaciones!F44&gt;60,60,Precipitaciones!F44))</f>
        <v>0</v>
      </c>
      <c r="G109" s="46">
        <f>IF(Precipitaciones!G44&lt;2.5,0,IF(Precipitaciones!G44&gt;60,60,Precipitaciones!G44))</f>
        <v>0</v>
      </c>
      <c r="H109" s="46">
        <f>IF(Precipitaciones!H44&lt;2.5,0,IF(Precipitaciones!H44&gt;60,60,Precipitaciones!H44))</f>
        <v>12.2</v>
      </c>
      <c r="I109" s="46">
        <f>IF(Precipitaciones!I44&lt;2.5,0,IF(Precipitaciones!I44&gt;60,60,Precipitaciones!I44))</f>
        <v>8.1999999999999993</v>
      </c>
      <c r="J109" s="46">
        <f>IF(Precipitaciones!J44&lt;2.5,0,IF(Precipitaciones!J44&gt;60,60,Precipitaciones!J44))</f>
        <v>4.4000000000000004</v>
      </c>
      <c r="K109" s="46">
        <f>IF(Precipitaciones!K44&lt;2.5,0,IF(Precipitaciones!K44&gt;60,60,Precipitaciones!K44))</f>
        <v>0</v>
      </c>
      <c r="L109" s="46">
        <f>IF(Precipitaciones!L44&lt;2.5,0,IF(Precipitaciones!L44&gt;60,60,Precipitaciones!L44))</f>
        <v>3</v>
      </c>
      <c r="M109" s="46">
        <f>IF(Precipitaciones!M44&lt;2.5,0,IF(Precipitaciones!M44&gt;60,60,Precipitaciones!M44))</f>
        <v>6</v>
      </c>
      <c r="N109" s="46">
        <f>IF(Precipitaciones!N44&lt;2.5,0,IF(Precipitaciones!N44&gt;60,60,Precipitaciones!N44))</f>
        <v>14.7</v>
      </c>
      <c r="O109" s="46">
        <f>IF(Precipitaciones!O44&lt;2.5,0,IF(Precipitaciones!O44&gt;60,60,Precipitaciones!O44))</f>
        <v>7</v>
      </c>
      <c r="P109" s="46">
        <f>IF(Precipitaciones!P44&lt;2.5,0,IF(Precipitaciones!P44&gt;60,60,Precipitaciones!P44))</f>
        <v>0</v>
      </c>
      <c r="Q109" s="46">
        <f>IF(Precipitaciones!Q44&lt;2.5,0,IF(Precipitaciones!Q44&gt;60,60,Precipitaciones!Q44))</f>
        <v>4.4000000000000004</v>
      </c>
      <c r="R109" s="46">
        <f>IF(Precipitaciones!R44&lt;2.5,0,IF(Precipitaciones!R44&gt;60,60,Precipitaciones!R44))</f>
        <v>5.8</v>
      </c>
      <c r="S109" s="46">
        <f>IF(Precipitaciones!S44&lt;2.5,0,IF(Precipitaciones!S44&gt;60,60,Precipitaciones!S44))</f>
        <v>0</v>
      </c>
      <c r="T109" s="46">
        <f>IF(Precipitaciones!T44&lt;2.5,0,IF(Precipitaciones!T44&gt;60,60,Precipitaciones!T44))</f>
        <v>2.5073428928999997</v>
      </c>
      <c r="U109" s="46">
        <f>IF(Precipitaciones!U44&lt;2.5,0,IF(Precipitaciones!U44&gt;60,60,Precipitaciones!U44))</f>
        <v>0</v>
      </c>
      <c r="V109" s="46">
        <f>IF(Precipitaciones!V44&lt;2.5,0,IF(Precipitaciones!V44&gt;60,60,Precipitaciones!V44))</f>
        <v>0</v>
      </c>
      <c r="W109" s="46">
        <f>IF(Precipitaciones!W44&lt;2.5,0,IF(Precipitaciones!W44&gt;60,60,Precipitaciones!W44))</f>
        <v>0</v>
      </c>
      <c r="X109" s="46">
        <f>IF(Precipitaciones!X44&lt;2.5,0,IF(Precipitaciones!X44&gt;60,60,Precipitaciones!X44))</f>
        <v>0</v>
      </c>
      <c r="Y109" s="46">
        <f>IF(Precipitaciones!Y44&lt;2.5,0,IF(Precipitaciones!Y44&gt;60,60,Precipitaciones!Y44))</f>
        <v>21.4</v>
      </c>
      <c r="Z109" s="46">
        <f>IF(Precipitaciones!Z44&lt;2.5,0,IF(Precipitaciones!Z44&gt;60,60,Precipitaciones!Z44))</f>
        <v>6.5</v>
      </c>
      <c r="AA109" s="46">
        <f>IF(Precipitaciones!AA44&lt;2.5,0,IF(Precipitaciones!AA44&gt;60,60,Precipitaciones!AA44))</f>
        <v>8.1999999999999993</v>
      </c>
      <c r="AB109" s="46">
        <f>IF(Precipitaciones!AB44&lt;2.5,0,IF(Precipitaciones!AB44&gt;60,60,Precipitaciones!AB44))</f>
        <v>10</v>
      </c>
      <c r="AC109" s="46">
        <f>IF(Precipitaciones!AC44&lt;2.5,0,IF(Precipitaciones!AC44&gt;60,60,Precipitaciones!AC44))</f>
        <v>0</v>
      </c>
      <c r="AD109" s="46">
        <f>IF(Precipitaciones!AD44&lt;2.5,0,IF(Precipitaciones!AD44&gt;60,60,Precipitaciones!AD44))</f>
        <v>2.8</v>
      </c>
      <c r="AE109" s="46">
        <f>IF(Precipitaciones!AE44&lt;2.5,0,IF(Precipitaciones!AE44&gt;60,60,Precipitaciones!AE44))</f>
        <v>0</v>
      </c>
      <c r="AF109" s="46">
        <f>IF(Precipitaciones!AF44&lt;2.5,0,IF(Precipitaciones!AF44&gt;60,60,Precipitaciones!AF44))</f>
        <v>2.6</v>
      </c>
      <c r="AG109" s="46">
        <f>IF(Precipitaciones!AG44&lt;2.5,0,IF(Precipitaciones!AG44&gt;60,60,Precipitaciones!AG44))</f>
        <v>3.2</v>
      </c>
      <c r="AH109" s="46">
        <f>IF(Precipitaciones!AH44&lt;2.5,0,IF(Precipitaciones!AH44&gt;60,60,Precipitaciones!AH44))</f>
        <v>0</v>
      </c>
      <c r="AI109" s="46">
        <f>IF(Precipitaciones!AI44&lt;2.5,0,IF(Precipitaciones!AI44&gt;60,60,Precipitaciones!AI44))</f>
        <v>0</v>
      </c>
      <c r="AJ109" s="46">
        <f>IF(Precipitaciones!AJ44&lt;2.5,0,IF(Precipitaciones!AJ44&gt;60,60,Precipitaciones!AJ44))</f>
        <v>0</v>
      </c>
      <c r="AK109" s="46">
        <f>IF(Precipitaciones!AK44&lt;2.5,0,IF(Precipitaciones!AK44&gt;60,60,Precipitaciones!AK44))</f>
        <v>21.2</v>
      </c>
      <c r="AL109" s="46">
        <f>IF(Precipitaciones!AL44&lt;2.5,0,IF(Precipitaciones!AL44&gt;60,60,Precipitaciones!AL44))</f>
        <v>0</v>
      </c>
      <c r="AM109" s="46">
        <f>IF(Precipitaciones!AM44&lt;2.5,0,IF(Precipitaciones!AM44&gt;60,60,Precipitaciones!AM44))</f>
        <v>7.5</v>
      </c>
      <c r="AN109" s="46">
        <f>IF(Precipitaciones!AN44&lt;2.5,0,IF(Precipitaciones!AN44&gt;60,60,Precipitaciones!AN44))</f>
        <v>0</v>
      </c>
      <c r="AO109" s="46">
        <f>IF(Precipitaciones!AO44&lt;2.5,0,IF(Precipitaciones!AO44&gt;60,60,Precipitaciones!AO44))</f>
        <v>4.3</v>
      </c>
      <c r="AP109" s="46">
        <f>IF(Precipitaciones!AP44&lt;2.5,0,IF(Precipitaciones!AP44&gt;60,60,Precipitaciones!AP44))</f>
        <v>0</v>
      </c>
      <c r="AQ109" s="46">
        <f>IF(Precipitaciones!AQ44&lt;2.5,0,IF(Precipitaciones!AQ44&gt;60,60,Precipitaciones!AQ44))</f>
        <v>0</v>
      </c>
      <c r="AR109" s="46">
        <f>IF(Precipitaciones!AR44&lt;2.5,0,IF(Precipitaciones!AR44&gt;60,60,Precipitaciones!AR44))</f>
        <v>0</v>
      </c>
      <c r="AS109" s="46">
        <f>IF(Precipitaciones!AS44&lt;2.5,0,IF(Precipitaciones!AS44&gt;60,60,Precipitaciones!AS44))</f>
        <v>14.3</v>
      </c>
      <c r="AT109" s="46">
        <f>IF(Precipitaciones!AT44&lt;2.5,0,IF(Precipitaciones!AT44&gt;60,60,Precipitaciones!AT44))</f>
        <v>3.1</v>
      </c>
      <c r="AU109" s="46">
        <f>IF(Precipitaciones!AU44&lt;2.5,0,IF(Precipitaciones!AU44&gt;60,60,Precipitaciones!AU44))</f>
        <v>0</v>
      </c>
      <c r="AV109" s="46">
        <f>IF(Precipitaciones!AV44&lt;2.5,0,IF(Precipitaciones!AV44&gt;60,60,Precipitaciones!AV44))</f>
        <v>0</v>
      </c>
      <c r="AW109" s="46">
        <f>IF(Precipitaciones!AW44&lt;2.5,0,IF(Precipitaciones!AW44&gt;60,60,Precipitaciones!AW44))</f>
        <v>8.9</v>
      </c>
      <c r="AX109" s="46">
        <f>IF(Precipitaciones!AX44&lt;2.5,0,IF(Precipitaciones!AX44&gt;60,60,Precipitaciones!AX44))</f>
        <v>0</v>
      </c>
      <c r="AY109" s="46">
        <f>IF(Precipitaciones!AY44&lt;2.5,0,IF(Precipitaciones!AY44&gt;60,60,Precipitaciones!AY44))</f>
        <v>0</v>
      </c>
      <c r="AZ109" s="46">
        <f>IF(Precipitaciones!AZ44&lt;2.5,0,IF(Precipitaciones!AZ44&gt;60,60,Precipitaciones!AZ44))</f>
        <v>2.9</v>
      </c>
    </row>
    <row r="110" spans="1:52" ht="15">
      <c r="A110" s="21">
        <v>40952</v>
      </c>
      <c r="B110">
        <v>109</v>
      </c>
      <c r="C110">
        <v>104</v>
      </c>
      <c r="D110" s="21">
        <v>40952</v>
      </c>
      <c r="E110" s="46">
        <f>IF(Precipitaciones!E45&lt;2.5,0,IF(Precipitaciones!E45&gt;60,60,Precipitaciones!E45))</f>
        <v>4.5</v>
      </c>
      <c r="F110" s="46">
        <f>IF(Precipitaciones!F45&lt;2.5,0,IF(Precipitaciones!F45&gt;60,60,Precipitaciones!F45))</f>
        <v>0</v>
      </c>
      <c r="G110" s="46">
        <f>IF(Precipitaciones!G45&lt;2.5,0,IF(Precipitaciones!G45&gt;60,60,Precipitaciones!G45))</f>
        <v>0</v>
      </c>
      <c r="H110" s="46">
        <f>IF(Precipitaciones!H45&lt;2.5,0,IF(Precipitaciones!H45&gt;60,60,Precipitaciones!H45))</f>
        <v>16.8</v>
      </c>
      <c r="I110" s="46">
        <f>IF(Precipitaciones!I45&lt;2.5,0,IF(Precipitaciones!I45&gt;60,60,Precipitaciones!I45))</f>
        <v>5</v>
      </c>
      <c r="J110" s="46">
        <f>IF(Precipitaciones!J45&lt;2.5,0,IF(Precipitaciones!J45&gt;60,60,Precipitaciones!J45))</f>
        <v>0</v>
      </c>
      <c r="K110" s="46">
        <f>IF(Precipitaciones!K45&lt;2.5,0,IF(Precipitaciones!K45&gt;60,60,Precipitaciones!K45))</f>
        <v>0</v>
      </c>
      <c r="L110" s="46">
        <f>IF(Precipitaciones!L45&lt;2.5,0,IF(Precipitaciones!L45&gt;60,60,Precipitaciones!L45))</f>
        <v>8.5</v>
      </c>
      <c r="M110" s="46">
        <f>IF(Precipitaciones!M45&lt;2.5,0,IF(Precipitaciones!M45&gt;60,60,Precipitaciones!M45))</f>
        <v>0</v>
      </c>
      <c r="N110" s="46">
        <f>IF(Precipitaciones!N45&lt;2.5,0,IF(Precipitaciones!N45&gt;60,60,Precipitaciones!N45))</f>
        <v>0</v>
      </c>
      <c r="O110" s="46">
        <f>IF(Precipitaciones!O45&lt;2.5,0,IF(Precipitaciones!O45&gt;60,60,Precipitaciones!O45))</f>
        <v>0</v>
      </c>
      <c r="P110" s="46">
        <f>IF(Precipitaciones!P45&lt;2.5,0,IF(Precipitaciones!P45&gt;60,60,Precipitaciones!P45))</f>
        <v>0</v>
      </c>
      <c r="Q110" s="46">
        <f>IF(Precipitaciones!Q45&lt;2.5,0,IF(Precipitaciones!Q45&gt;60,60,Precipitaciones!Q45))</f>
        <v>4</v>
      </c>
      <c r="R110" s="46">
        <f>IF(Precipitaciones!R45&lt;2.5,0,IF(Precipitaciones!R45&gt;60,60,Precipitaciones!R45))</f>
        <v>9</v>
      </c>
      <c r="S110" s="46">
        <f>IF(Precipitaciones!S45&lt;2.5,0,IF(Precipitaciones!S45&gt;60,60,Precipitaciones!S45))</f>
        <v>4.4000000000000004</v>
      </c>
      <c r="T110" s="46">
        <f>IF(Precipitaciones!T45&lt;2.5,0,IF(Precipitaciones!T45&gt;60,60,Precipitaciones!T45))</f>
        <v>0</v>
      </c>
      <c r="U110" s="46">
        <f>IF(Precipitaciones!U45&lt;2.5,0,IF(Precipitaciones!U45&gt;60,60,Precipitaciones!U45))</f>
        <v>10.379372593199999</v>
      </c>
      <c r="V110" s="46">
        <f>IF(Precipitaciones!V45&lt;2.5,0,IF(Precipitaciones!V45&gt;60,60,Precipitaciones!V45))</f>
        <v>0</v>
      </c>
      <c r="W110" s="46">
        <f>IF(Precipitaciones!W45&lt;2.5,0,IF(Precipitaciones!W45&gt;60,60,Precipitaciones!W45))</f>
        <v>0</v>
      </c>
      <c r="X110" s="46">
        <f>IF(Precipitaciones!X45&lt;2.5,0,IF(Precipitaciones!X45&gt;60,60,Precipitaciones!X45))</f>
        <v>0</v>
      </c>
      <c r="Y110" s="46">
        <f>IF(Precipitaciones!Y45&lt;2.5,0,IF(Precipitaciones!Y45&gt;60,60,Precipitaciones!Y45))</f>
        <v>0</v>
      </c>
      <c r="Z110" s="46">
        <f>IF(Precipitaciones!Z45&lt;2.5,0,IF(Precipitaciones!Z45&gt;60,60,Precipitaciones!Z45))</f>
        <v>3.3</v>
      </c>
      <c r="AA110" s="46">
        <f>IF(Precipitaciones!AA45&lt;2.5,0,IF(Precipitaciones!AA45&gt;60,60,Precipitaciones!AA45))</f>
        <v>17.8</v>
      </c>
      <c r="AB110" s="46">
        <f>IF(Precipitaciones!AB45&lt;2.5,0,IF(Precipitaciones!AB45&gt;60,60,Precipitaciones!AB45))</f>
        <v>12.1</v>
      </c>
      <c r="AC110" s="46">
        <f>IF(Precipitaciones!AC45&lt;2.5,0,IF(Precipitaciones!AC45&gt;60,60,Precipitaciones!AC45))</f>
        <v>0</v>
      </c>
      <c r="AD110" s="46">
        <f>IF(Precipitaciones!AD45&lt;2.5,0,IF(Precipitaciones!AD45&gt;60,60,Precipitaciones!AD45))</f>
        <v>3.8</v>
      </c>
      <c r="AE110" s="46">
        <f>IF(Precipitaciones!AE45&lt;2.5,0,IF(Precipitaciones!AE45&gt;60,60,Precipitaciones!AE45))</f>
        <v>10.8</v>
      </c>
      <c r="AF110" s="46">
        <f>IF(Precipitaciones!AF45&lt;2.5,0,IF(Precipitaciones!AF45&gt;60,60,Precipitaciones!AF45))</f>
        <v>0</v>
      </c>
      <c r="AG110" s="46">
        <f>IF(Precipitaciones!AG45&lt;2.5,0,IF(Precipitaciones!AG45&gt;60,60,Precipitaciones!AG45))</f>
        <v>0</v>
      </c>
      <c r="AH110" s="46">
        <f>IF(Precipitaciones!AH45&lt;2.5,0,IF(Precipitaciones!AH45&gt;60,60,Precipitaciones!AH45))</f>
        <v>3.7</v>
      </c>
      <c r="AI110" s="46">
        <f>IF(Precipitaciones!AI45&lt;2.5,0,IF(Precipitaciones!AI45&gt;60,60,Precipitaciones!AI45))</f>
        <v>0</v>
      </c>
      <c r="AJ110" s="46">
        <f>IF(Precipitaciones!AJ45&lt;2.5,0,IF(Precipitaciones!AJ45&gt;60,60,Precipitaciones!AJ45))</f>
        <v>0</v>
      </c>
      <c r="AK110" s="46">
        <f>IF(Precipitaciones!AK45&lt;2.5,0,IF(Precipitaciones!AK45&gt;60,60,Precipitaciones!AK45))</f>
        <v>0</v>
      </c>
      <c r="AL110" s="46">
        <f>IF(Precipitaciones!AL45&lt;2.5,0,IF(Precipitaciones!AL45&gt;60,60,Precipitaciones!AL45))</f>
        <v>0</v>
      </c>
      <c r="AM110" s="46">
        <f>IF(Precipitaciones!AM45&lt;2.5,0,IF(Precipitaciones!AM45&gt;60,60,Precipitaciones!AM45))</f>
        <v>27.1</v>
      </c>
      <c r="AN110" s="46">
        <f>IF(Precipitaciones!AN45&lt;2.5,0,IF(Precipitaciones!AN45&gt;60,60,Precipitaciones!AN45))</f>
        <v>0</v>
      </c>
      <c r="AO110" s="46">
        <f>IF(Precipitaciones!AO45&lt;2.5,0,IF(Precipitaciones!AO45&gt;60,60,Precipitaciones!AO45))</f>
        <v>6.8</v>
      </c>
      <c r="AP110" s="46">
        <f>IF(Precipitaciones!AP45&lt;2.5,0,IF(Precipitaciones!AP45&gt;60,60,Precipitaciones!AP45))</f>
        <v>0</v>
      </c>
      <c r="AQ110" s="46">
        <f>IF(Precipitaciones!AQ45&lt;2.5,0,IF(Precipitaciones!AQ45&gt;60,60,Precipitaciones!AQ45))</f>
        <v>0</v>
      </c>
      <c r="AR110" s="46">
        <f>IF(Precipitaciones!AR45&lt;2.5,0,IF(Precipitaciones!AR45&gt;60,60,Precipitaciones!AR45))</f>
        <v>17.5</v>
      </c>
      <c r="AS110" s="46">
        <f>IF(Precipitaciones!AS45&lt;2.5,0,IF(Precipitaciones!AS45&gt;60,60,Precipitaciones!AS45))</f>
        <v>14.3</v>
      </c>
      <c r="AT110" s="46">
        <f>IF(Precipitaciones!AT45&lt;2.5,0,IF(Precipitaciones!AT45&gt;60,60,Precipitaciones!AT45))</f>
        <v>0</v>
      </c>
      <c r="AU110" s="46">
        <f>IF(Precipitaciones!AU45&lt;2.5,0,IF(Precipitaciones!AU45&gt;60,60,Precipitaciones!AU45))</f>
        <v>11.1</v>
      </c>
      <c r="AV110" s="46">
        <f>IF(Precipitaciones!AV45&lt;2.5,0,IF(Precipitaciones!AV45&gt;60,60,Precipitaciones!AV45))</f>
        <v>0</v>
      </c>
      <c r="AW110" s="46">
        <f>IF(Precipitaciones!AW45&lt;2.5,0,IF(Precipitaciones!AW45&gt;60,60,Precipitaciones!AW45))</f>
        <v>0</v>
      </c>
      <c r="AX110" s="46">
        <f>IF(Precipitaciones!AX45&lt;2.5,0,IF(Precipitaciones!AX45&gt;60,60,Precipitaciones!AX45))</f>
        <v>0</v>
      </c>
      <c r="AY110" s="46">
        <f>IF(Precipitaciones!AY45&lt;2.5,0,IF(Precipitaciones!AY45&gt;60,60,Precipitaciones!AY45))</f>
        <v>0</v>
      </c>
      <c r="AZ110" s="46">
        <f>IF(Precipitaciones!AZ45&lt;2.5,0,IF(Precipitaciones!AZ45&gt;60,60,Precipitaciones!AZ45))</f>
        <v>9.5</v>
      </c>
    </row>
    <row r="111" spans="1:52" ht="15">
      <c r="A111" s="21">
        <v>40953</v>
      </c>
      <c r="B111">
        <v>108</v>
      </c>
      <c r="C111">
        <v>105</v>
      </c>
      <c r="D111" s="21">
        <v>40953</v>
      </c>
      <c r="E111" s="46">
        <f>IF(Precipitaciones!E46&lt;2.5,0,IF(Precipitaciones!E46&gt;60,60,Precipitaciones!E46))</f>
        <v>2.5</v>
      </c>
      <c r="F111" s="46">
        <f>IF(Precipitaciones!F46&lt;2.5,0,IF(Precipitaciones!F46&gt;60,60,Precipitaciones!F46))</f>
        <v>0</v>
      </c>
      <c r="G111" s="46">
        <f>IF(Precipitaciones!G46&lt;2.5,0,IF(Precipitaciones!G46&gt;60,60,Precipitaciones!G46))</f>
        <v>3</v>
      </c>
      <c r="H111" s="46">
        <f>IF(Precipitaciones!H46&lt;2.5,0,IF(Precipitaciones!H46&gt;60,60,Precipitaciones!H46))</f>
        <v>4.4000000000000004</v>
      </c>
      <c r="I111" s="46">
        <f>IF(Precipitaciones!I46&lt;2.5,0,IF(Precipitaciones!I46&gt;60,60,Precipitaciones!I46))</f>
        <v>0</v>
      </c>
      <c r="J111" s="46">
        <f>IF(Precipitaciones!J46&lt;2.5,0,IF(Precipitaciones!J46&gt;60,60,Precipitaciones!J46))</f>
        <v>19</v>
      </c>
      <c r="K111" s="46">
        <f>IF(Precipitaciones!K46&lt;2.5,0,IF(Precipitaciones!K46&gt;60,60,Precipitaciones!K46))</f>
        <v>4</v>
      </c>
      <c r="L111" s="46">
        <f>IF(Precipitaciones!L46&lt;2.5,0,IF(Precipitaciones!L46&gt;60,60,Precipitaciones!L46))</f>
        <v>11</v>
      </c>
      <c r="M111" s="46">
        <f>IF(Precipitaciones!M46&lt;2.5,0,IF(Precipitaciones!M46&gt;60,60,Precipitaciones!M46))</f>
        <v>6</v>
      </c>
      <c r="N111" s="46">
        <f>IF(Precipitaciones!N46&lt;2.5,0,IF(Precipitaciones!N46&gt;60,60,Precipitaciones!N46))</f>
        <v>7</v>
      </c>
      <c r="O111" s="46">
        <f>IF(Precipitaciones!O46&lt;2.5,0,IF(Precipitaciones!O46&gt;60,60,Precipitaciones!O46))</f>
        <v>21.4</v>
      </c>
      <c r="P111" s="46">
        <f>IF(Precipitaciones!P46&lt;2.5,0,IF(Precipitaciones!P46&gt;60,60,Precipitaciones!P46))</f>
        <v>11.5</v>
      </c>
      <c r="Q111" s="46">
        <f>IF(Precipitaciones!Q46&lt;2.5,0,IF(Precipitaciones!Q46&gt;60,60,Precipitaciones!Q46))</f>
        <v>8.8000000000000007</v>
      </c>
      <c r="R111" s="46">
        <f>IF(Precipitaciones!R46&lt;2.5,0,IF(Precipitaciones!R46&gt;60,60,Precipitaciones!R46))</f>
        <v>4.2</v>
      </c>
      <c r="S111" s="46">
        <f>IF(Precipitaciones!S46&lt;2.5,0,IF(Precipitaciones!S46&gt;60,60,Precipitaciones!S46))</f>
        <v>5.9</v>
      </c>
      <c r="T111" s="46">
        <f>IF(Precipitaciones!T46&lt;2.5,0,IF(Precipitaciones!T46&gt;60,60,Precipitaciones!T46))</f>
        <v>7.1446539408999996</v>
      </c>
      <c r="U111" s="46">
        <f>IF(Precipitaciones!U46&lt;2.5,0,IF(Precipitaciones!U46&gt;60,60,Precipitaciones!U46))</f>
        <v>4.8980405196000003</v>
      </c>
      <c r="V111" s="46">
        <f>IF(Precipitaciones!V46&lt;2.5,0,IF(Precipitaciones!V46&gt;60,60,Precipitaciones!V46))</f>
        <v>0</v>
      </c>
      <c r="W111" s="46">
        <f>IF(Precipitaciones!W46&lt;2.5,0,IF(Precipitaciones!W46&gt;60,60,Precipitaciones!W46))</f>
        <v>0</v>
      </c>
      <c r="X111" s="46">
        <f>IF(Precipitaciones!X46&lt;2.5,0,IF(Precipitaciones!X46&gt;60,60,Precipitaciones!X46))</f>
        <v>0</v>
      </c>
      <c r="Y111" s="46">
        <f>IF(Precipitaciones!Y46&lt;2.5,0,IF(Precipitaciones!Y46&gt;60,60,Precipitaciones!Y46))</f>
        <v>0</v>
      </c>
      <c r="Z111" s="46">
        <f>IF(Precipitaciones!Z46&lt;2.5,0,IF(Precipitaciones!Z46&gt;60,60,Precipitaciones!Z46))</f>
        <v>0</v>
      </c>
      <c r="AA111" s="46">
        <f>IF(Precipitaciones!AA46&lt;2.5,0,IF(Precipitaciones!AA46&gt;60,60,Precipitaciones!AA46))</f>
        <v>0</v>
      </c>
      <c r="AB111" s="46">
        <f>IF(Precipitaciones!AB46&lt;2.5,0,IF(Precipitaciones!AB46&gt;60,60,Precipitaciones!AB46))</f>
        <v>11.8</v>
      </c>
      <c r="AC111" s="46">
        <f>IF(Precipitaciones!AC46&lt;2.5,0,IF(Precipitaciones!AC46&gt;60,60,Precipitaciones!AC46))</f>
        <v>12.1</v>
      </c>
      <c r="AD111" s="46">
        <f>IF(Precipitaciones!AD46&lt;2.5,0,IF(Precipitaciones!AD46&gt;60,60,Precipitaciones!AD46))</f>
        <v>0</v>
      </c>
      <c r="AE111" s="46">
        <f>IF(Precipitaciones!AE46&lt;2.5,0,IF(Precipitaciones!AE46&gt;60,60,Precipitaciones!AE46))</f>
        <v>19.399999999999999</v>
      </c>
      <c r="AF111" s="46">
        <f>IF(Precipitaciones!AF46&lt;2.5,0,IF(Precipitaciones!AF46&gt;60,60,Precipitaciones!AF46))</f>
        <v>0</v>
      </c>
      <c r="AG111" s="46">
        <f>IF(Precipitaciones!AG46&lt;2.5,0,IF(Precipitaciones!AG46&gt;60,60,Precipitaciones!AG46))</f>
        <v>0</v>
      </c>
      <c r="AH111" s="46">
        <f>IF(Precipitaciones!AH46&lt;2.5,0,IF(Precipitaciones!AH46&gt;60,60,Precipitaciones!AH46))</f>
        <v>11</v>
      </c>
      <c r="AI111" s="46">
        <f>IF(Precipitaciones!AI46&lt;2.5,0,IF(Precipitaciones!AI46&gt;60,60,Precipitaciones!AI46))</f>
        <v>0</v>
      </c>
      <c r="AJ111" s="46">
        <f>IF(Precipitaciones!AJ46&lt;2.5,0,IF(Precipitaciones!AJ46&gt;60,60,Precipitaciones!AJ46))</f>
        <v>22.8</v>
      </c>
      <c r="AK111" s="46">
        <f>IF(Precipitaciones!AK46&lt;2.5,0,IF(Precipitaciones!AK46&gt;60,60,Precipitaciones!AK46))</f>
        <v>30.1</v>
      </c>
      <c r="AL111" s="46">
        <f>IF(Precipitaciones!AL46&lt;2.5,0,IF(Precipitaciones!AL46&gt;60,60,Precipitaciones!AL46))</f>
        <v>7.6</v>
      </c>
      <c r="AM111" s="46">
        <f>IF(Precipitaciones!AM46&lt;2.5,0,IF(Precipitaciones!AM46&gt;60,60,Precipitaciones!AM46))</f>
        <v>15.3</v>
      </c>
      <c r="AN111" s="46">
        <f>IF(Precipitaciones!AN46&lt;2.5,0,IF(Precipitaciones!AN46&gt;60,60,Precipitaciones!AN46))</f>
        <v>0</v>
      </c>
      <c r="AO111" s="46">
        <f>IF(Precipitaciones!AO46&lt;2.5,0,IF(Precipitaciones!AO46&gt;60,60,Precipitaciones!AO46))</f>
        <v>3</v>
      </c>
      <c r="AP111" s="46">
        <f>IF(Precipitaciones!AP46&lt;2.5,0,IF(Precipitaciones!AP46&gt;60,60,Precipitaciones!AP46))</f>
        <v>10.9</v>
      </c>
      <c r="AQ111" s="46">
        <f>IF(Precipitaciones!AQ46&lt;2.5,0,IF(Precipitaciones!AQ46&gt;60,60,Precipitaciones!AQ46))</f>
        <v>0</v>
      </c>
      <c r="AR111" s="46">
        <f>IF(Precipitaciones!AR46&lt;2.5,0,IF(Precipitaciones!AR46&gt;60,60,Precipitaciones!AR46))</f>
        <v>0</v>
      </c>
      <c r="AS111" s="46">
        <f>IF(Precipitaciones!AS46&lt;2.5,0,IF(Precipitaciones!AS46&gt;60,60,Precipitaciones!AS46))</f>
        <v>16.100000000000001</v>
      </c>
      <c r="AT111" s="46">
        <f>IF(Precipitaciones!AT46&lt;2.5,0,IF(Precipitaciones!AT46&gt;60,60,Precipitaciones!AT46))</f>
        <v>0</v>
      </c>
      <c r="AU111" s="46">
        <f>IF(Precipitaciones!AU46&lt;2.5,0,IF(Precipitaciones!AU46&gt;60,60,Precipitaciones!AU46))</f>
        <v>6.1</v>
      </c>
      <c r="AV111" s="46">
        <f>IF(Precipitaciones!AV46&lt;2.5,0,IF(Precipitaciones!AV46&gt;60,60,Precipitaciones!AV46))</f>
        <v>5</v>
      </c>
      <c r="AW111" s="46">
        <f>IF(Precipitaciones!AW46&lt;2.5,0,IF(Precipitaciones!AW46&gt;60,60,Precipitaciones!AW46))</f>
        <v>0</v>
      </c>
      <c r="AX111" s="46">
        <f>IF(Precipitaciones!AX46&lt;2.5,0,IF(Precipitaciones!AX46&gt;60,60,Precipitaciones!AX46))</f>
        <v>0</v>
      </c>
      <c r="AY111" s="46">
        <f>IF(Precipitaciones!AY46&lt;2.5,0,IF(Precipitaciones!AY46&gt;60,60,Precipitaciones!AY46))</f>
        <v>9.1</v>
      </c>
      <c r="AZ111" s="46">
        <f>IF(Precipitaciones!AZ46&lt;2.5,0,IF(Precipitaciones!AZ46&gt;60,60,Precipitaciones!AZ46))</f>
        <v>16.7</v>
      </c>
    </row>
    <row r="112" spans="1:52" ht="15">
      <c r="A112" s="21">
        <v>40954</v>
      </c>
      <c r="B112">
        <v>107</v>
      </c>
      <c r="C112">
        <v>106</v>
      </c>
      <c r="D112" s="21">
        <v>40954</v>
      </c>
      <c r="E112" s="46">
        <f>IF(Precipitaciones!E47&lt;2.5,0,IF(Precipitaciones!E47&gt;60,60,Precipitaciones!E47))</f>
        <v>4</v>
      </c>
      <c r="F112" s="46">
        <f>IF(Precipitaciones!F47&lt;2.5,0,IF(Precipitaciones!F47&gt;60,60,Precipitaciones!F47))</f>
        <v>0</v>
      </c>
      <c r="G112" s="46">
        <f>IF(Precipitaciones!G47&lt;2.5,0,IF(Precipitaciones!G47&gt;60,60,Precipitaciones!G47))</f>
        <v>10</v>
      </c>
      <c r="H112" s="46">
        <f>IF(Precipitaciones!H47&lt;2.5,0,IF(Precipitaciones!H47&gt;60,60,Precipitaciones!H47))</f>
        <v>7</v>
      </c>
      <c r="I112" s="46">
        <f>IF(Precipitaciones!I47&lt;2.5,0,IF(Precipitaciones!I47&gt;60,60,Precipitaciones!I47))</f>
        <v>7.5</v>
      </c>
      <c r="J112" s="46">
        <f>IF(Precipitaciones!J47&lt;2.5,0,IF(Precipitaciones!J47&gt;60,60,Precipitaciones!J47))</f>
        <v>5</v>
      </c>
      <c r="K112" s="46">
        <f>IF(Precipitaciones!K47&lt;2.5,0,IF(Precipitaciones!K47&gt;60,60,Precipitaciones!K47))</f>
        <v>0</v>
      </c>
      <c r="L112" s="46">
        <f>IF(Precipitaciones!L47&lt;2.5,0,IF(Precipitaciones!L47&gt;60,60,Precipitaciones!L47))</f>
        <v>18</v>
      </c>
      <c r="M112" s="46">
        <f>IF(Precipitaciones!M47&lt;2.5,0,IF(Precipitaciones!M47&gt;60,60,Precipitaciones!M47))</f>
        <v>10.5</v>
      </c>
      <c r="N112" s="46">
        <f>IF(Precipitaciones!N47&lt;2.5,0,IF(Precipitaciones!N47&gt;60,60,Precipitaciones!N47))</f>
        <v>5.8</v>
      </c>
      <c r="O112" s="46">
        <f>IF(Precipitaciones!O47&lt;2.5,0,IF(Precipitaciones!O47&gt;60,60,Precipitaciones!O47))</f>
        <v>9.4</v>
      </c>
      <c r="P112" s="46">
        <f>IF(Precipitaciones!P47&lt;2.5,0,IF(Precipitaciones!P47&gt;60,60,Precipitaciones!P47))</f>
        <v>3.8</v>
      </c>
      <c r="Q112" s="46">
        <f>IF(Precipitaciones!Q47&lt;2.5,0,IF(Precipitaciones!Q47&gt;60,60,Precipitaciones!Q47))</f>
        <v>3.2</v>
      </c>
      <c r="R112" s="46">
        <f>IF(Precipitaciones!R47&lt;2.5,0,IF(Precipitaciones!R47&gt;60,60,Precipitaciones!R47))</f>
        <v>8.5</v>
      </c>
      <c r="S112" s="46">
        <f>IF(Precipitaciones!S47&lt;2.5,0,IF(Precipitaciones!S47&gt;60,60,Precipitaciones!S47))</f>
        <v>3.4</v>
      </c>
      <c r="T112" s="46">
        <f>IF(Precipitaciones!T47&lt;2.5,0,IF(Precipitaciones!T47&gt;60,60,Precipitaciones!T47))</f>
        <v>3.2975523702</v>
      </c>
      <c r="U112" s="46">
        <f>IF(Precipitaciones!U47&lt;2.5,0,IF(Precipitaciones!U47&gt;60,60,Precipitaciones!U47))</f>
        <v>3.7454721609999999</v>
      </c>
      <c r="V112" s="46">
        <f>IF(Precipitaciones!V47&lt;2.5,0,IF(Precipitaciones!V47&gt;60,60,Precipitaciones!V47))</f>
        <v>0</v>
      </c>
      <c r="W112" s="46">
        <f>IF(Precipitaciones!W47&lt;2.5,0,IF(Precipitaciones!W47&gt;60,60,Precipitaciones!W47))</f>
        <v>0</v>
      </c>
      <c r="X112" s="46">
        <f>IF(Precipitaciones!X47&lt;2.5,0,IF(Precipitaciones!X47&gt;60,60,Precipitaciones!X47))</f>
        <v>0</v>
      </c>
      <c r="Y112" s="46">
        <f>IF(Precipitaciones!Y47&lt;2.5,0,IF(Precipitaciones!Y47&gt;60,60,Precipitaciones!Y47))</f>
        <v>0</v>
      </c>
      <c r="Z112" s="46">
        <f>IF(Precipitaciones!Z47&lt;2.5,0,IF(Precipitaciones!Z47&gt;60,60,Precipitaciones!Z47))</f>
        <v>4.3</v>
      </c>
      <c r="AA112" s="46">
        <f>IF(Precipitaciones!AA47&lt;2.5,0,IF(Precipitaciones!AA47&gt;60,60,Precipitaciones!AA47))</f>
        <v>5.8</v>
      </c>
      <c r="AB112" s="46">
        <f>IF(Precipitaciones!AB47&lt;2.5,0,IF(Precipitaciones!AB47&gt;60,60,Precipitaciones!AB47))</f>
        <v>0</v>
      </c>
      <c r="AC112" s="46">
        <f>IF(Precipitaciones!AC47&lt;2.5,0,IF(Precipitaciones!AC47&gt;60,60,Precipitaciones!AC47))</f>
        <v>5.2</v>
      </c>
      <c r="AD112" s="46">
        <f>IF(Precipitaciones!AD47&lt;2.5,0,IF(Precipitaciones!AD47&gt;60,60,Precipitaciones!AD47))</f>
        <v>0</v>
      </c>
      <c r="AE112" s="46">
        <f>IF(Precipitaciones!AE47&lt;2.5,0,IF(Precipitaciones!AE47&gt;60,60,Precipitaciones!AE47))</f>
        <v>3.2</v>
      </c>
      <c r="AF112" s="46">
        <f>IF(Precipitaciones!AF47&lt;2.5,0,IF(Precipitaciones!AF47&gt;60,60,Precipitaciones!AF47))</f>
        <v>5</v>
      </c>
      <c r="AG112" s="46">
        <f>IF(Precipitaciones!AG47&lt;2.5,0,IF(Precipitaciones!AG47&gt;60,60,Precipitaciones!AG47))</f>
        <v>0</v>
      </c>
      <c r="AH112" s="46">
        <f>IF(Precipitaciones!AH47&lt;2.5,0,IF(Precipitaciones!AH47&gt;60,60,Precipitaciones!AH47))</f>
        <v>0</v>
      </c>
      <c r="AI112" s="46">
        <f>IF(Precipitaciones!AI47&lt;2.5,0,IF(Precipitaciones!AI47&gt;60,60,Precipitaciones!AI47))</f>
        <v>16.5</v>
      </c>
      <c r="AJ112" s="46">
        <f>IF(Precipitaciones!AJ47&lt;2.5,0,IF(Precipitaciones!AJ47&gt;60,60,Precipitaciones!AJ47))</f>
        <v>0</v>
      </c>
      <c r="AK112" s="46">
        <f>IF(Precipitaciones!AK47&lt;2.5,0,IF(Precipitaciones!AK47&gt;60,60,Precipitaciones!AK47))</f>
        <v>0</v>
      </c>
      <c r="AL112" s="46">
        <f>IF(Precipitaciones!AL47&lt;2.5,0,IF(Precipitaciones!AL47&gt;60,60,Precipitaciones!AL47))</f>
        <v>6</v>
      </c>
      <c r="AM112" s="46">
        <f>IF(Precipitaciones!AM47&lt;2.5,0,IF(Precipitaciones!AM47&gt;60,60,Precipitaciones!AM47))</f>
        <v>9.8000000000000007</v>
      </c>
      <c r="AN112" s="46">
        <f>IF(Precipitaciones!AN47&lt;2.5,0,IF(Precipitaciones!AN47&gt;60,60,Precipitaciones!AN47))</f>
        <v>0</v>
      </c>
      <c r="AO112" s="46">
        <f>IF(Precipitaciones!AO47&lt;2.5,0,IF(Precipitaciones!AO47&gt;60,60,Precipitaciones!AO47))</f>
        <v>10.1</v>
      </c>
      <c r="AP112" s="46">
        <f>IF(Precipitaciones!AP47&lt;2.5,0,IF(Precipitaciones!AP47&gt;60,60,Precipitaciones!AP47))</f>
        <v>0</v>
      </c>
      <c r="AQ112" s="46">
        <f>IF(Precipitaciones!AQ47&lt;2.5,0,IF(Precipitaciones!AQ47&gt;60,60,Precipitaciones!AQ47))</f>
        <v>0</v>
      </c>
      <c r="AR112" s="46">
        <f>IF(Precipitaciones!AR47&lt;2.5,0,IF(Precipitaciones!AR47&gt;60,60,Precipitaciones!AR47))</f>
        <v>0</v>
      </c>
      <c r="AS112" s="46">
        <f>IF(Precipitaciones!AS47&lt;2.5,0,IF(Precipitaciones!AS47&gt;60,60,Precipitaciones!AS47))</f>
        <v>0</v>
      </c>
      <c r="AT112" s="46">
        <f>IF(Precipitaciones!AT47&lt;2.5,0,IF(Precipitaciones!AT47&gt;60,60,Precipitaciones!AT47))</f>
        <v>0</v>
      </c>
      <c r="AU112" s="46">
        <f>IF(Precipitaciones!AU47&lt;2.5,0,IF(Precipitaciones!AU47&gt;60,60,Precipitaciones!AU47))</f>
        <v>0</v>
      </c>
      <c r="AV112" s="46">
        <f>IF(Precipitaciones!AV47&lt;2.5,0,IF(Precipitaciones!AV47&gt;60,60,Precipitaciones!AV47))</f>
        <v>2.5</v>
      </c>
      <c r="AW112" s="46">
        <f>IF(Precipitaciones!AW47&lt;2.5,0,IF(Precipitaciones!AW47&gt;60,60,Precipitaciones!AW47))</f>
        <v>0</v>
      </c>
      <c r="AX112" s="46">
        <f>IF(Precipitaciones!AX47&lt;2.5,0,IF(Precipitaciones!AX47&gt;60,60,Precipitaciones!AX47))</f>
        <v>0</v>
      </c>
      <c r="AY112" s="46">
        <f>IF(Precipitaciones!AY47&lt;2.5,0,IF(Precipitaciones!AY47&gt;60,60,Precipitaciones!AY47))</f>
        <v>18.100000000000001</v>
      </c>
      <c r="AZ112" s="46">
        <f>IF(Precipitaciones!AZ47&lt;2.5,0,IF(Precipitaciones!AZ47&gt;60,60,Precipitaciones!AZ47))</f>
        <v>11.399999999999999</v>
      </c>
    </row>
    <row r="113" spans="1:52" ht="15">
      <c r="A113" s="21">
        <v>40955</v>
      </c>
      <c r="B113">
        <v>106</v>
      </c>
      <c r="C113">
        <v>107</v>
      </c>
      <c r="D113" s="21">
        <v>40955</v>
      </c>
      <c r="E113" s="46">
        <f>IF(Precipitaciones!E48&lt;2.5,0,IF(Precipitaciones!E48&gt;60,60,Precipitaciones!E48))</f>
        <v>0</v>
      </c>
      <c r="F113" s="46">
        <f>IF(Precipitaciones!F48&lt;2.5,0,IF(Precipitaciones!F48&gt;60,60,Precipitaciones!F48))</f>
        <v>10</v>
      </c>
      <c r="G113" s="46">
        <f>IF(Precipitaciones!G48&lt;2.5,0,IF(Precipitaciones!G48&gt;60,60,Precipitaciones!G48))</f>
        <v>0</v>
      </c>
      <c r="H113" s="46">
        <f>IF(Precipitaciones!H48&lt;2.5,0,IF(Precipitaciones!H48&gt;60,60,Precipitaciones!H48))</f>
        <v>5.6</v>
      </c>
      <c r="I113" s="46">
        <f>IF(Precipitaciones!I48&lt;2.5,0,IF(Precipitaciones!I48&gt;60,60,Precipitaciones!I48))</f>
        <v>0</v>
      </c>
      <c r="J113" s="46">
        <f>IF(Precipitaciones!J48&lt;2.5,0,IF(Precipitaciones!J48&gt;60,60,Precipitaciones!J48))</f>
        <v>0</v>
      </c>
      <c r="K113" s="46">
        <f>IF(Precipitaciones!K48&lt;2.5,0,IF(Precipitaciones!K48&gt;60,60,Precipitaciones!K48))</f>
        <v>3</v>
      </c>
      <c r="L113" s="46">
        <f>IF(Precipitaciones!L48&lt;2.5,0,IF(Precipitaciones!L48&gt;60,60,Precipitaciones!L48))</f>
        <v>6</v>
      </c>
      <c r="M113" s="46">
        <f>IF(Precipitaciones!M48&lt;2.5,0,IF(Precipitaciones!M48&gt;60,60,Precipitaciones!M48))</f>
        <v>3.6</v>
      </c>
      <c r="N113" s="46">
        <f>IF(Precipitaciones!N48&lt;2.5,0,IF(Precipitaciones!N48&gt;60,60,Precipitaciones!N48))</f>
        <v>7.6</v>
      </c>
      <c r="O113" s="46">
        <f>IF(Precipitaciones!O48&lt;2.5,0,IF(Precipitaciones!O48&gt;60,60,Precipitaciones!O48))</f>
        <v>0</v>
      </c>
      <c r="P113" s="46">
        <f>IF(Precipitaciones!P48&lt;2.5,0,IF(Precipitaciones!P48&gt;60,60,Precipitaciones!P48))</f>
        <v>0</v>
      </c>
      <c r="Q113" s="46">
        <f>IF(Precipitaciones!Q48&lt;2.5,0,IF(Precipitaciones!Q48&gt;60,60,Precipitaciones!Q48))</f>
        <v>0</v>
      </c>
      <c r="R113" s="46">
        <f>IF(Precipitaciones!R48&lt;2.5,0,IF(Precipitaciones!R48&gt;60,60,Precipitaciones!R48))</f>
        <v>11.6</v>
      </c>
      <c r="S113" s="46">
        <f>IF(Precipitaciones!S48&lt;2.5,0,IF(Precipitaciones!S48&gt;60,60,Precipitaciones!S48))</f>
        <v>0</v>
      </c>
      <c r="T113" s="46">
        <f>IF(Precipitaciones!T48&lt;2.5,0,IF(Precipitaciones!T48&gt;60,60,Precipitaciones!T48))</f>
        <v>8.5678053789999993</v>
      </c>
      <c r="U113" s="46">
        <f>IF(Precipitaciones!U48&lt;2.5,0,IF(Precipitaciones!U48&gt;60,60,Precipitaciones!U48))</f>
        <v>9.8214965527999993</v>
      </c>
      <c r="V113" s="46">
        <f>IF(Precipitaciones!V48&lt;2.5,0,IF(Precipitaciones!V48&gt;60,60,Precipitaciones!V48))</f>
        <v>0</v>
      </c>
      <c r="W113" s="46">
        <f>IF(Precipitaciones!W48&lt;2.5,0,IF(Precipitaciones!W48&gt;60,60,Precipitaciones!W48))</f>
        <v>0</v>
      </c>
      <c r="X113" s="46">
        <f>IF(Precipitaciones!X48&lt;2.5,0,IF(Precipitaciones!X48&gt;60,60,Precipitaciones!X48))</f>
        <v>0</v>
      </c>
      <c r="Y113" s="46">
        <f>IF(Precipitaciones!Y48&lt;2.5,0,IF(Precipitaciones!Y48&gt;60,60,Precipitaciones!Y48))</f>
        <v>0</v>
      </c>
      <c r="Z113" s="46">
        <f>IF(Precipitaciones!Z48&lt;2.5,0,IF(Precipitaciones!Z48&gt;60,60,Precipitaciones!Z48))</f>
        <v>10</v>
      </c>
      <c r="AA113" s="46">
        <f>IF(Precipitaciones!AA48&lt;2.5,0,IF(Precipitaciones!AA48&gt;60,60,Precipitaciones!AA48))</f>
        <v>0</v>
      </c>
      <c r="AB113" s="46">
        <f>IF(Precipitaciones!AB48&lt;2.5,0,IF(Precipitaciones!AB48&gt;60,60,Precipitaciones!AB48))</f>
        <v>0</v>
      </c>
      <c r="AC113" s="46">
        <f>IF(Precipitaciones!AC48&lt;2.5,0,IF(Precipitaciones!AC48&gt;60,60,Precipitaciones!AC48))</f>
        <v>0</v>
      </c>
      <c r="AD113" s="46">
        <f>IF(Precipitaciones!AD48&lt;2.5,0,IF(Precipitaciones!AD48&gt;60,60,Precipitaciones!AD48))</f>
        <v>40.200000000000003</v>
      </c>
      <c r="AE113" s="46">
        <f>IF(Precipitaciones!AE48&lt;2.5,0,IF(Precipitaciones!AE48&gt;60,60,Precipitaciones!AE48))</f>
        <v>0</v>
      </c>
      <c r="AF113" s="46">
        <f>IF(Precipitaciones!AF48&lt;2.5,0,IF(Precipitaciones!AF48&gt;60,60,Precipitaciones!AF48))</f>
        <v>0</v>
      </c>
      <c r="AG113" s="46">
        <f>IF(Precipitaciones!AG48&lt;2.5,0,IF(Precipitaciones!AG48&gt;60,60,Precipitaciones!AG48))</f>
        <v>0</v>
      </c>
      <c r="AH113" s="46">
        <f>IF(Precipitaciones!AH48&lt;2.5,0,IF(Precipitaciones!AH48&gt;60,60,Precipitaciones!AH48))</f>
        <v>12</v>
      </c>
      <c r="AI113" s="46">
        <f>IF(Precipitaciones!AI48&lt;2.5,0,IF(Precipitaciones!AI48&gt;60,60,Precipitaciones!AI48))</f>
        <v>0</v>
      </c>
      <c r="AJ113" s="46">
        <f>IF(Precipitaciones!AJ48&lt;2.5,0,IF(Precipitaciones!AJ48&gt;60,60,Precipitaciones!AJ48))</f>
        <v>0</v>
      </c>
      <c r="AK113" s="46">
        <f>IF(Precipitaciones!AK48&lt;2.5,0,IF(Precipitaciones!AK48&gt;60,60,Precipitaciones!AK48))</f>
        <v>19</v>
      </c>
      <c r="AL113" s="46">
        <f>IF(Precipitaciones!AL48&lt;2.5,0,IF(Precipitaciones!AL48&gt;60,60,Precipitaciones!AL48))</f>
        <v>6.2</v>
      </c>
      <c r="AM113" s="46">
        <f>IF(Precipitaciones!AM48&lt;2.5,0,IF(Precipitaciones!AM48&gt;60,60,Precipitaciones!AM48))</f>
        <v>3.1</v>
      </c>
      <c r="AN113" s="46">
        <f>IF(Precipitaciones!AN48&lt;2.5,0,IF(Precipitaciones!AN48&gt;60,60,Precipitaciones!AN48))</f>
        <v>8.5</v>
      </c>
      <c r="AO113" s="46">
        <f>IF(Precipitaciones!AO48&lt;2.5,0,IF(Precipitaciones!AO48&gt;60,60,Precipitaciones!AO48))</f>
        <v>0</v>
      </c>
      <c r="AP113" s="46">
        <f>IF(Precipitaciones!AP48&lt;2.5,0,IF(Precipitaciones!AP48&gt;60,60,Precipitaciones!AP48))</f>
        <v>16.600000000000001</v>
      </c>
      <c r="AQ113" s="46">
        <f>IF(Precipitaciones!AQ48&lt;2.5,0,IF(Precipitaciones!AQ48&gt;60,60,Precipitaciones!AQ48))</f>
        <v>0</v>
      </c>
      <c r="AR113" s="46">
        <f>IF(Precipitaciones!AR48&lt;2.5,0,IF(Precipitaciones!AR48&gt;60,60,Precipitaciones!AR48))</f>
        <v>0</v>
      </c>
      <c r="AS113" s="46">
        <f>IF(Precipitaciones!AS48&lt;2.5,0,IF(Precipitaciones!AS48&gt;60,60,Precipitaciones!AS48))</f>
        <v>4.3</v>
      </c>
      <c r="AT113" s="46">
        <f>IF(Precipitaciones!AT48&lt;2.5,0,IF(Precipitaciones!AT48&gt;60,60,Precipitaciones!AT48))</f>
        <v>0</v>
      </c>
      <c r="AU113" s="46">
        <f>IF(Precipitaciones!AU48&lt;2.5,0,IF(Precipitaciones!AU48&gt;60,60,Precipitaciones!AU48))</f>
        <v>0</v>
      </c>
      <c r="AV113" s="46">
        <f>IF(Precipitaciones!AV48&lt;2.5,0,IF(Precipitaciones!AV48&gt;60,60,Precipitaciones!AV48))</f>
        <v>0</v>
      </c>
      <c r="AW113" s="46">
        <f>IF(Precipitaciones!AW48&lt;2.5,0,IF(Precipitaciones!AW48&gt;60,60,Precipitaciones!AW48))</f>
        <v>0</v>
      </c>
      <c r="AX113" s="46">
        <f>IF(Precipitaciones!AX48&lt;2.5,0,IF(Precipitaciones!AX48&gt;60,60,Precipitaciones!AX48))</f>
        <v>0</v>
      </c>
      <c r="AY113" s="46">
        <f>IF(Precipitaciones!AY48&lt;2.5,0,IF(Precipitaciones!AY48&gt;60,60,Precipitaciones!AY48))</f>
        <v>0</v>
      </c>
      <c r="AZ113" s="46">
        <f>IF(Precipitaciones!AZ48&lt;2.5,0,IF(Precipitaciones!AZ48&gt;60,60,Precipitaciones!AZ48))</f>
        <v>10.4</v>
      </c>
    </row>
    <row r="114" spans="1:52" ht="15">
      <c r="A114" s="21">
        <v>40956</v>
      </c>
      <c r="B114">
        <v>105</v>
      </c>
      <c r="C114">
        <v>108</v>
      </c>
      <c r="D114" s="21">
        <v>40956</v>
      </c>
      <c r="E114" s="46">
        <f>IF(Precipitaciones!E49&lt;2.5,0,IF(Precipitaciones!E49&gt;60,60,Precipitaciones!E49))</f>
        <v>0</v>
      </c>
      <c r="F114" s="46">
        <f>IF(Precipitaciones!F49&lt;2.5,0,IF(Precipitaciones!F49&gt;60,60,Precipitaciones!F49))</f>
        <v>0</v>
      </c>
      <c r="G114" s="46">
        <f>IF(Precipitaciones!G49&lt;2.5,0,IF(Precipitaciones!G49&gt;60,60,Precipitaciones!G49))</f>
        <v>0</v>
      </c>
      <c r="H114" s="46">
        <f>IF(Precipitaciones!H49&lt;2.5,0,IF(Precipitaciones!H49&gt;60,60,Precipitaciones!H49))</f>
        <v>0</v>
      </c>
      <c r="I114" s="46">
        <f>IF(Precipitaciones!I49&lt;2.5,0,IF(Precipitaciones!I49&gt;60,60,Precipitaciones!I49))</f>
        <v>7.5</v>
      </c>
      <c r="J114" s="46">
        <f>IF(Precipitaciones!J49&lt;2.5,0,IF(Precipitaciones!J49&gt;60,60,Precipitaciones!J49))</f>
        <v>0</v>
      </c>
      <c r="K114" s="46">
        <f>IF(Precipitaciones!K49&lt;2.5,0,IF(Precipitaciones!K49&gt;60,60,Precipitaciones!K49))</f>
        <v>0</v>
      </c>
      <c r="L114" s="46">
        <f>IF(Precipitaciones!L49&lt;2.5,0,IF(Precipitaciones!L49&gt;60,60,Precipitaciones!L49))</f>
        <v>0</v>
      </c>
      <c r="M114" s="46">
        <f>IF(Precipitaciones!M49&lt;2.5,0,IF(Precipitaciones!M49&gt;60,60,Precipitaciones!M49))</f>
        <v>4.0999999999999996</v>
      </c>
      <c r="N114" s="46">
        <f>IF(Precipitaciones!N49&lt;2.5,0,IF(Precipitaciones!N49&gt;60,60,Precipitaciones!N49))</f>
        <v>4.5</v>
      </c>
      <c r="O114" s="46">
        <f>IF(Precipitaciones!O49&lt;2.5,0,IF(Precipitaciones!O49&gt;60,60,Precipitaciones!O49))</f>
        <v>20.399999999999999</v>
      </c>
      <c r="P114" s="46">
        <f>IF(Precipitaciones!P49&lt;2.5,0,IF(Precipitaciones!P49&gt;60,60,Precipitaciones!P49))</f>
        <v>0</v>
      </c>
      <c r="Q114" s="46">
        <f>IF(Precipitaciones!Q49&lt;2.5,0,IF(Precipitaciones!Q49&gt;60,60,Precipitaciones!Q49))</f>
        <v>7</v>
      </c>
      <c r="R114" s="46">
        <f>IF(Precipitaciones!R49&lt;2.5,0,IF(Precipitaciones!R49&gt;60,60,Precipitaciones!R49))</f>
        <v>10.4</v>
      </c>
      <c r="S114" s="46">
        <f>IF(Precipitaciones!S49&lt;2.5,0,IF(Precipitaciones!S49&gt;60,60,Precipitaciones!S49))</f>
        <v>0</v>
      </c>
      <c r="T114" s="46">
        <f>IF(Precipitaciones!T49&lt;2.5,0,IF(Precipitaciones!T49&gt;60,60,Precipitaciones!T49))</f>
        <v>0</v>
      </c>
      <c r="U114" s="46">
        <f>IF(Precipitaciones!U49&lt;2.5,0,IF(Precipitaciones!U49&gt;60,60,Precipitaciones!U49))</f>
        <v>0</v>
      </c>
      <c r="V114" s="46">
        <f>IF(Precipitaciones!V49&lt;2.5,0,IF(Precipitaciones!V49&gt;60,60,Precipitaciones!V49))</f>
        <v>0</v>
      </c>
      <c r="W114" s="46">
        <f>IF(Precipitaciones!W49&lt;2.5,0,IF(Precipitaciones!W49&gt;60,60,Precipitaciones!W49))</f>
        <v>6.1</v>
      </c>
      <c r="X114" s="46">
        <f>IF(Precipitaciones!X49&lt;2.5,0,IF(Precipitaciones!X49&gt;60,60,Precipitaciones!X49))</f>
        <v>10</v>
      </c>
      <c r="Y114" s="46">
        <f>IF(Precipitaciones!Y49&lt;2.5,0,IF(Precipitaciones!Y49&gt;60,60,Precipitaciones!Y49))</f>
        <v>6.4</v>
      </c>
      <c r="Z114" s="46">
        <f>IF(Precipitaciones!Z49&lt;2.5,0,IF(Precipitaciones!Z49&gt;60,60,Precipitaciones!Z49))</f>
        <v>4.5</v>
      </c>
      <c r="AA114" s="46">
        <f>IF(Precipitaciones!AA49&lt;2.5,0,IF(Precipitaciones!AA49&gt;60,60,Precipitaciones!AA49))</f>
        <v>0</v>
      </c>
      <c r="AB114" s="46">
        <f>IF(Precipitaciones!AB49&lt;2.5,0,IF(Precipitaciones!AB49&gt;60,60,Precipitaciones!AB49))</f>
        <v>0</v>
      </c>
      <c r="AC114" s="46">
        <f>IF(Precipitaciones!AC49&lt;2.5,0,IF(Precipitaciones!AC49&gt;60,60,Precipitaciones!AC49))</f>
        <v>0</v>
      </c>
      <c r="AD114" s="46">
        <f>IF(Precipitaciones!AD49&lt;2.5,0,IF(Precipitaciones!AD49&gt;60,60,Precipitaciones!AD49))</f>
        <v>30.4</v>
      </c>
      <c r="AE114" s="46">
        <f>IF(Precipitaciones!AE49&lt;2.5,0,IF(Precipitaciones!AE49&gt;60,60,Precipitaciones!AE49))</f>
        <v>0</v>
      </c>
      <c r="AF114" s="46">
        <f>IF(Precipitaciones!AF49&lt;2.5,0,IF(Precipitaciones!AF49&gt;60,60,Precipitaciones!AF49))</f>
        <v>7.2</v>
      </c>
      <c r="AG114" s="46">
        <f>IF(Precipitaciones!AG49&lt;2.5,0,IF(Precipitaciones!AG49&gt;60,60,Precipitaciones!AG49))</f>
        <v>0</v>
      </c>
      <c r="AH114" s="46">
        <f>IF(Precipitaciones!AH49&lt;2.5,0,IF(Precipitaciones!AH49&gt;60,60,Precipitaciones!AH49))</f>
        <v>2.6</v>
      </c>
      <c r="AI114" s="46">
        <f>IF(Precipitaciones!AI49&lt;2.5,0,IF(Precipitaciones!AI49&gt;60,60,Precipitaciones!AI49))</f>
        <v>0</v>
      </c>
      <c r="AJ114" s="46">
        <f>IF(Precipitaciones!AJ49&lt;2.5,0,IF(Precipitaciones!AJ49&gt;60,60,Precipitaciones!AJ49))</f>
        <v>0</v>
      </c>
      <c r="AK114" s="46">
        <f>IF(Precipitaciones!AK49&lt;2.5,0,IF(Precipitaciones!AK49&gt;60,60,Precipitaciones!AK49))</f>
        <v>7.8</v>
      </c>
      <c r="AL114" s="46">
        <f>IF(Precipitaciones!AL49&lt;2.5,0,IF(Precipitaciones!AL49&gt;60,60,Precipitaciones!AL49))</f>
        <v>3.7</v>
      </c>
      <c r="AM114" s="46">
        <f>IF(Precipitaciones!AM49&lt;2.5,0,IF(Precipitaciones!AM49&gt;60,60,Precipitaciones!AM49))</f>
        <v>7.2</v>
      </c>
      <c r="AN114" s="46">
        <f>IF(Precipitaciones!AN49&lt;2.5,0,IF(Precipitaciones!AN49&gt;60,60,Precipitaciones!AN49))</f>
        <v>2.6</v>
      </c>
      <c r="AO114" s="46">
        <f>IF(Precipitaciones!AO49&lt;2.5,0,IF(Precipitaciones!AO49&gt;60,60,Precipitaciones!AO49))</f>
        <v>7</v>
      </c>
      <c r="AP114" s="46">
        <f>IF(Precipitaciones!AP49&lt;2.5,0,IF(Precipitaciones!AP49&gt;60,60,Precipitaciones!AP49))</f>
        <v>6.8</v>
      </c>
      <c r="AQ114" s="46">
        <f>IF(Precipitaciones!AQ49&lt;2.5,0,IF(Precipitaciones!AQ49&gt;60,60,Precipitaciones!AQ49))</f>
        <v>0</v>
      </c>
      <c r="AR114" s="46">
        <f>IF(Precipitaciones!AR49&lt;2.5,0,IF(Precipitaciones!AR49&gt;60,60,Precipitaciones!AR49))</f>
        <v>0</v>
      </c>
      <c r="AS114" s="46">
        <f>IF(Precipitaciones!AS49&lt;2.5,0,IF(Precipitaciones!AS49&gt;60,60,Precipitaciones!AS49))</f>
        <v>9.9</v>
      </c>
      <c r="AT114" s="46">
        <f>IF(Precipitaciones!AT49&lt;2.5,0,IF(Precipitaciones!AT49&gt;60,60,Precipitaciones!AT49))</f>
        <v>0</v>
      </c>
      <c r="AU114" s="46">
        <f>IF(Precipitaciones!AU49&lt;2.5,0,IF(Precipitaciones!AU49&gt;60,60,Precipitaciones!AU49))</f>
        <v>0</v>
      </c>
      <c r="AV114" s="46">
        <f>IF(Precipitaciones!AV49&lt;2.5,0,IF(Precipitaciones!AV49&gt;60,60,Precipitaciones!AV49))</f>
        <v>0</v>
      </c>
      <c r="AW114" s="46">
        <f>IF(Precipitaciones!AW49&lt;2.5,0,IF(Precipitaciones!AW49&gt;60,60,Precipitaciones!AW49))</f>
        <v>20.5</v>
      </c>
      <c r="AX114" s="46">
        <f>IF(Precipitaciones!AX49&lt;2.5,0,IF(Precipitaciones!AX49&gt;60,60,Precipitaciones!AX49))</f>
        <v>0</v>
      </c>
      <c r="AY114" s="46">
        <f>IF(Precipitaciones!AY49&lt;2.5,0,IF(Precipitaciones!AY49&gt;60,60,Precipitaciones!AY49))</f>
        <v>2.8</v>
      </c>
      <c r="AZ114" s="46">
        <f>IF(Precipitaciones!AZ49&lt;2.5,0,IF(Precipitaciones!AZ49&gt;60,60,Precipitaciones!AZ49))</f>
        <v>8.6</v>
      </c>
    </row>
    <row r="115" spans="1:52" ht="15">
      <c r="A115" s="21">
        <v>40957</v>
      </c>
      <c r="B115">
        <v>104</v>
      </c>
      <c r="C115">
        <v>109</v>
      </c>
      <c r="D115" s="21">
        <v>40957</v>
      </c>
      <c r="E115" s="46">
        <f>IF(Precipitaciones!E50&lt;2.5,0,IF(Precipitaciones!E50&gt;60,60,Precipitaciones!E50))</f>
        <v>12</v>
      </c>
      <c r="F115" s="46">
        <f>IF(Precipitaciones!F50&lt;2.5,0,IF(Precipitaciones!F50&gt;60,60,Precipitaciones!F50))</f>
        <v>0</v>
      </c>
      <c r="G115" s="46">
        <f>IF(Precipitaciones!G50&lt;2.5,0,IF(Precipitaciones!G50&gt;60,60,Precipitaciones!G50))</f>
        <v>6.5</v>
      </c>
      <c r="H115" s="46">
        <f>IF(Precipitaciones!H50&lt;2.5,0,IF(Precipitaciones!H50&gt;60,60,Precipitaciones!H50))</f>
        <v>0</v>
      </c>
      <c r="I115" s="46">
        <f>IF(Precipitaciones!I50&lt;2.5,0,IF(Precipitaciones!I50&gt;60,60,Precipitaciones!I50))</f>
        <v>0</v>
      </c>
      <c r="J115" s="46">
        <f>IF(Precipitaciones!J50&lt;2.5,0,IF(Precipitaciones!J50&gt;60,60,Precipitaciones!J50))</f>
        <v>0</v>
      </c>
      <c r="K115" s="46">
        <f>IF(Precipitaciones!K50&lt;2.5,0,IF(Precipitaciones!K50&gt;60,60,Precipitaciones!K50))</f>
        <v>12.5</v>
      </c>
      <c r="L115" s="46">
        <f>IF(Precipitaciones!L50&lt;2.5,0,IF(Precipitaciones!L50&gt;60,60,Precipitaciones!L50))</f>
        <v>5.5</v>
      </c>
      <c r="M115" s="46">
        <f>IF(Precipitaciones!M50&lt;2.5,0,IF(Precipitaciones!M50&gt;60,60,Precipitaciones!M50))</f>
        <v>5.2</v>
      </c>
      <c r="N115" s="46">
        <f>IF(Precipitaciones!N50&lt;2.5,0,IF(Precipitaciones!N50&gt;60,60,Precipitaciones!N50))</f>
        <v>8.1999999999999993</v>
      </c>
      <c r="O115" s="46">
        <f>IF(Precipitaciones!O50&lt;2.5,0,IF(Precipitaciones!O50&gt;60,60,Precipitaciones!O50))</f>
        <v>0</v>
      </c>
      <c r="P115" s="46">
        <f>IF(Precipitaciones!P50&lt;2.5,0,IF(Precipitaciones!P50&gt;60,60,Precipitaciones!P50))</f>
        <v>9.9</v>
      </c>
      <c r="Q115" s="46">
        <f>IF(Precipitaciones!Q50&lt;2.5,0,IF(Precipitaciones!Q50&gt;60,60,Precipitaciones!Q50))</f>
        <v>10.8</v>
      </c>
      <c r="R115" s="46">
        <f>IF(Precipitaciones!R50&lt;2.5,0,IF(Precipitaciones!R50&gt;60,60,Precipitaciones!R50))</f>
        <v>12</v>
      </c>
      <c r="S115" s="46">
        <f>IF(Precipitaciones!S50&lt;2.5,0,IF(Precipitaciones!S50&gt;60,60,Precipitaciones!S50))</f>
        <v>0</v>
      </c>
      <c r="T115" s="46">
        <f>IF(Precipitaciones!T50&lt;2.5,0,IF(Precipitaciones!T50&gt;60,60,Precipitaciones!T50))</f>
        <v>0</v>
      </c>
      <c r="U115" s="46">
        <f>IF(Precipitaciones!U50&lt;2.5,0,IF(Precipitaciones!U50&gt;60,60,Precipitaciones!U50))</f>
        <v>0</v>
      </c>
      <c r="V115" s="46">
        <f>IF(Precipitaciones!V50&lt;2.5,0,IF(Precipitaciones!V50&gt;60,60,Precipitaciones!V50))</f>
        <v>0</v>
      </c>
      <c r="W115" s="46">
        <f>IF(Precipitaciones!W50&lt;2.5,0,IF(Precipitaciones!W50&gt;60,60,Precipitaciones!W50))</f>
        <v>0</v>
      </c>
      <c r="X115" s="46">
        <f>IF(Precipitaciones!X50&lt;2.5,0,IF(Precipitaciones!X50&gt;60,60,Precipitaciones!X50))</f>
        <v>17.8</v>
      </c>
      <c r="Y115" s="46">
        <f>IF(Precipitaciones!Y50&lt;2.5,0,IF(Precipitaciones!Y50&gt;60,60,Precipitaciones!Y50))</f>
        <v>3.3</v>
      </c>
      <c r="Z115" s="46">
        <f>IF(Precipitaciones!Z50&lt;2.5,0,IF(Precipitaciones!Z50&gt;60,60,Precipitaciones!Z50))</f>
        <v>0</v>
      </c>
      <c r="AA115" s="46">
        <f>IF(Precipitaciones!AA50&lt;2.5,0,IF(Precipitaciones!AA50&gt;60,60,Precipitaciones!AA50))</f>
        <v>0</v>
      </c>
      <c r="AB115" s="46">
        <f>IF(Precipitaciones!AB50&lt;2.5,0,IF(Precipitaciones!AB50&gt;60,60,Precipitaciones!AB50))</f>
        <v>0</v>
      </c>
      <c r="AC115" s="46">
        <f>IF(Precipitaciones!AC50&lt;2.5,0,IF(Precipitaciones!AC50&gt;60,60,Precipitaciones!AC50))</f>
        <v>0</v>
      </c>
      <c r="AD115" s="46">
        <f>IF(Precipitaciones!AD50&lt;2.5,0,IF(Precipitaciones!AD50&gt;60,60,Precipitaciones!AD50))</f>
        <v>5.4</v>
      </c>
      <c r="AE115" s="46">
        <f>IF(Precipitaciones!AE50&lt;2.5,0,IF(Precipitaciones!AE50&gt;60,60,Precipitaciones!AE50))</f>
        <v>23.6</v>
      </c>
      <c r="AF115" s="46">
        <f>IF(Precipitaciones!AF50&lt;2.5,0,IF(Precipitaciones!AF50&gt;60,60,Precipitaciones!AF50))</f>
        <v>0</v>
      </c>
      <c r="AG115" s="46">
        <f>IF(Precipitaciones!AG50&lt;2.5,0,IF(Precipitaciones!AG50&gt;60,60,Precipitaciones!AG50))</f>
        <v>0</v>
      </c>
      <c r="AH115" s="46">
        <f>IF(Precipitaciones!AH50&lt;2.5,0,IF(Precipitaciones!AH50&gt;60,60,Precipitaciones!AH50))</f>
        <v>11</v>
      </c>
      <c r="AI115" s="46">
        <f>IF(Precipitaciones!AI50&lt;2.5,0,IF(Precipitaciones!AI50&gt;60,60,Precipitaciones!AI50))</f>
        <v>0</v>
      </c>
      <c r="AJ115" s="46">
        <f>IF(Precipitaciones!AJ50&lt;2.5,0,IF(Precipitaciones!AJ50&gt;60,60,Precipitaciones!AJ50))</f>
        <v>0</v>
      </c>
      <c r="AK115" s="46">
        <f>IF(Precipitaciones!AK50&lt;2.5,0,IF(Precipitaciones!AK50&gt;60,60,Precipitaciones!AK50))</f>
        <v>9.1999999999999993</v>
      </c>
      <c r="AL115" s="46">
        <f>IF(Precipitaciones!AL50&lt;2.5,0,IF(Precipitaciones!AL50&gt;60,60,Precipitaciones!AL50))</f>
        <v>4.3</v>
      </c>
      <c r="AM115" s="46">
        <f>IF(Precipitaciones!AM50&lt;2.5,0,IF(Precipitaciones!AM50&gt;60,60,Precipitaciones!AM50))</f>
        <v>0</v>
      </c>
      <c r="AN115" s="46">
        <f>IF(Precipitaciones!AN50&lt;2.5,0,IF(Precipitaciones!AN50&gt;60,60,Precipitaciones!AN50))</f>
        <v>0</v>
      </c>
      <c r="AO115" s="46">
        <f>IF(Precipitaciones!AO50&lt;2.5,0,IF(Precipitaciones!AO50&gt;60,60,Precipitaciones!AO50))</f>
        <v>0</v>
      </c>
      <c r="AP115" s="46">
        <f>IF(Precipitaciones!AP50&lt;2.5,0,IF(Precipitaciones!AP50&gt;60,60,Precipitaciones!AP50))</f>
        <v>19.399999999999999</v>
      </c>
      <c r="AQ115" s="46">
        <f>IF(Precipitaciones!AQ50&lt;2.5,0,IF(Precipitaciones!AQ50&gt;60,60,Precipitaciones!AQ50))</f>
        <v>8.6999999999999993</v>
      </c>
      <c r="AR115" s="46">
        <f>IF(Precipitaciones!AR50&lt;2.5,0,IF(Precipitaciones!AR50&gt;60,60,Precipitaciones!AR50))</f>
        <v>0</v>
      </c>
      <c r="AS115" s="46">
        <f>IF(Precipitaciones!AS50&lt;2.5,0,IF(Precipitaciones!AS50&gt;60,60,Precipitaciones!AS50))</f>
        <v>8.1</v>
      </c>
      <c r="AT115" s="46">
        <f>IF(Precipitaciones!AT50&lt;2.5,0,IF(Precipitaciones!AT50&gt;60,60,Precipitaciones!AT50))</f>
        <v>0</v>
      </c>
      <c r="AU115" s="46">
        <f>IF(Precipitaciones!AU50&lt;2.5,0,IF(Precipitaciones!AU50&gt;60,60,Precipitaciones!AU50))</f>
        <v>0</v>
      </c>
      <c r="AV115" s="46">
        <f>IF(Precipitaciones!AV50&lt;2.5,0,IF(Precipitaciones!AV50&gt;60,60,Precipitaciones!AV50))</f>
        <v>0</v>
      </c>
      <c r="AW115" s="46">
        <f>IF(Precipitaciones!AW50&lt;2.5,0,IF(Precipitaciones!AW50&gt;60,60,Precipitaciones!AW50))</f>
        <v>0</v>
      </c>
      <c r="AX115" s="46">
        <f>IF(Precipitaciones!AX50&lt;2.5,0,IF(Precipitaciones!AX50&gt;60,60,Precipitaciones!AX50))</f>
        <v>8.5</v>
      </c>
      <c r="AY115" s="46">
        <f>IF(Precipitaciones!AY50&lt;2.5,0,IF(Precipitaciones!AY50&gt;60,60,Precipitaciones!AY50))</f>
        <v>0</v>
      </c>
      <c r="AZ115" s="46">
        <f>IF(Precipitaciones!AZ50&lt;2.5,0,IF(Precipitaciones!AZ50&gt;60,60,Precipitaciones!AZ50))</f>
        <v>5</v>
      </c>
    </row>
    <row r="116" spans="1:52" ht="15">
      <c r="A116" s="21">
        <v>40958</v>
      </c>
      <c r="B116">
        <v>103</v>
      </c>
      <c r="C116">
        <v>110</v>
      </c>
      <c r="D116" s="21">
        <v>40958</v>
      </c>
      <c r="E116" s="46">
        <f>IF(Precipitaciones!E51&lt;2.5,0,IF(Precipitaciones!E51&gt;60,60,Precipitaciones!E51))</f>
        <v>0</v>
      </c>
      <c r="F116" s="46">
        <f>IF(Precipitaciones!F51&lt;2.5,0,IF(Precipitaciones!F51&gt;60,60,Precipitaciones!F51))</f>
        <v>4.5</v>
      </c>
      <c r="G116" s="46">
        <f>IF(Precipitaciones!G51&lt;2.5,0,IF(Precipitaciones!G51&gt;60,60,Precipitaciones!G51))</f>
        <v>4.5</v>
      </c>
      <c r="H116" s="46">
        <f>IF(Precipitaciones!H51&lt;2.5,0,IF(Precipitaciones!H51&gt;60,60,Precipitaciones!H51))</f>
        <v>10</v>
      </c>
      <c r="I116" s="46">
        <f>IF(Precipitaciones!I51&lt;2.5,0,IF(Precipitaciones!I51&gt;60,60,Precipitaciones!I51))</f>
        <v>10</v>
      </c>
      <c r="J116" s="46">
        <f>IF(Precipitaciones!J51&lt;2.5,0,IF(Precipitaciones!J51&gt;60,60,Precipitaciones!J51))</f>
        <v>0</v>
      </c>
      <c r="K116" s="46">
        <f>IF(Precipitaciones!K51&lt;2.5,0,IF(Precipitaciones!K51&gt;60,60,Precipitaciones!K51))</f>
        <v>2.5</v>
      </c>
      <c r="L116" s="46">
        <f>IF(Precipitaciones!L51&lt;2.5,0,IF(Precipitaciones!L51&gt;60,60,Precipitaciones!L51))</f>
        <v>14.3</v>
      </c>
      <c r="M116" s="46">
        <f>IF(Precipitaciones!M51&lt;2.5,0,IF(Precipitaciones!M51&gt;60,60,Precipitaciones!M51))</f>
        <v>0</v>
      </c>
      <c r="N116" s="46">
        <f>IF(Precipitaciones!N51&lt;2.5,0,IF(Precipitaciones!N51&gt;60,60,Precipitaciones!N51))</f>
        <v>9.1999999999999993</v>
      </c>
      <c r="O116" s="46">
        <f>IF(Precipitaciones!O51&lt;2.5,0,IF(Precipitaciones!O51&gt;60,60,Precipitaciones!O51))</f>
        <v>4</v>
      </c>
      <c r="P116" s="46">
        <f>IF(Precipitaciones!P51&lt;2.5,0,IF(Precipitaciones!P51&gt;60,60,Precipitaciones!P51))</f>
        <v>11</v>
      </c>
      <c r="Q116" s="46">
        <f>IF(Precipitaciones!Q51&lt;2.5,0,IF(Precipitaciones!Q51&gt;60,60,Precipitaciones!Q51))</f>
        <v>8.9</v>
      </c>
      <c r="R116" s="46">
        <f>IF(Precipitaciones!R51&lt;2.5,0,IF(Precipitaciones!R51&gt;60,60,Precipitaciones!R51))</f>
        <v>11.9</v>
      </c>
      <c r="S116" s="46">
        <f>IF(Precipitaciones!S51&lt;2.5,0,IF(Precipitaciones!S51&gt;60,60,Precipitaciones!S51))</f>
        <v>0</v>
      </c>
      <c r="T116" s="46">
        <f>IF(Precipitaciones!T51&lt;2.5,0,IF(Precipitaciones!T51&gt;60,60,Precipitaciones!T51))</f>
        <v>10.277445712499999</v>
      </c>
      <c r="U116" s="46">
        <f>IF(Precipitaciones!U51&lt;2.5,0,IF(Precipitaciones!U51&gt;60,60,Precipitaciones!U51))</f>
        <v>7.5663220067000001</v>
      </c>
      <c r="V116" s="46">
        <f>IF(Precipitaciones!V51&lt;2.5,0,IF(Precipitaciones!V51&gt;60,60,Precipitaciones!V51))</f>
        <v>0</v>
      </c>
      <c r="W116" s="46">
        <f>IF(Precipitaciones!W51&lt;2.5,0,IF(Precipitaciones!W51&gt;60,60,Precipitaciones!W51))</f>
        <v>14.1</v>
      </c>
      <c r="X116" s="46">
        <f>IF(Precipitaciones!X51&lt;2.5,0,IF(Precipitaciones!X51&gt;60,60,Precipitaciones!X51))</f>
        <v>13.5</v>
      </c>
      <c r="Y116" s="46">
        <f>IF(Precipitaciones!Y51&lt;2.5,0,IF(Precipitaciones!Y51&gt;60,60,Precipitaciones!Y51))</f>
        <v>3.5</v>
      </c>
      <c r="Z116" s="46">
        <f>IF(Precipitaciones!Z51&lt;2.5,0,IF(Precipitaciones!Z51&gt;60,60,Precipitaciones!Z51))</f>
        <v>8.5</v>
      </c>
      <c r="AA116" s="46">
        <f>IF(Precipitaciones!AA51&lt;2.5,0,IF(Precipitaciones!AA51&gt;60,60,Precipitaciones!AA51))</f>
        <v>0</v>
      </c>
      <c r="AB116" s="46">
        <f>IF(Precipitaciones!AB51&lt;2.5,0,IF(Precipitaciones!AB51&gt;60,60,Precipitaciones!AB51))</f>
        <v>5.5</v>
      </c>
      <c r="AC116" s="46">
        <f>IF(Precipitaciones!AC51&lt;2.5,0,IF(Precipitaciones!AC51&gt;60,60,Precipitaciones!AC51))</f>
        <v>0</v>
      </c>
      <c r="AD116" s="46">
        <f>IF(Precipitaciones!AD51&lt;2.5,0,IF(Precipitaciones!AD51&gt;60,60,Precipitaciones!AD51))</f>
        <v>0</v>
      </c>
      <c r="AE116" s="46">
        <f>IF(Precipitaciones!AE51&lt;2.5,0,IF(Precipitaciones!AE51&gt;60,60,Precipitaciones!AE51))</f>
        <v>6.1</v>
      </c>
      <c r="AF116" s="46">
        <f>IF(Precipitaciones!AF51&lt;2.5,0,IF(Precipitaciones!AF51&gt;60,60,Precipitaciones!AF51))</f>
        <v>0</v>
      </c>
      <c r="AG116" s="46">
        <f>IF(Precipitaciones!AG51&lt;2.5,0,IF(Precipitaciones!AG51&gt;60,60,Precipitaciones!AG51))</f>
        <v>5.5</v>
      </c>
      <c r="AH116" s="46">
        <f>IF(Precipitaciones!AH51&lt;2.5,0,IF(Precipitaciones!AH51&gt;60,60,Precipitaciones!AH51))</f>
        <v>0</v>
      </c>
      <c r="AI116" s="46">
        <f>IF(Precipitaciones!AI51&lt;2.5,0,IF(Precipitaciones!AI51&gt;60,60,Precipitaciones!AI51))</f>
        <v>3.8</v>
      </c>
      <c r="AJ116" s="46">
        <f>IF(Precipitaciones!AJ51&lt;2.5,0,IF(Precipitaciones!AJ51&gt;60,60,Precipitaciones!AJ51))</f>
        <v>0</v>
      </c>
      <c r="AK116" s="46">
        <f>IF(Precipitaciones!AK51&lt;2.5,0,IF(Precipitaciones!AK51&gt;60,60,Precipitaciones!AK51))</f>
        <v>9.1999999999999993</v>
      </c>
      <c r="AL116" s="46">
        <f>IF(Precipitaciones!AL51&lt;2.5,0,IF(Precipitaciones!AL51&gt;60,60,Precipitaciones!AL51))</f>
        <v>4.8</v>
      </c>
      <c r="AM116" s="46">
        <f>IF(Precipitaciones!AM51&lt;2.5,0,IF(Precipitaciones!AM51&gt;60,60,Precipitaciones!AM51))</f>
        <v>5.4</v>
      </c>
      <c r="AN116" s="46">
        <f>IF(Precipitaciones!AN51&lt;2.5,0,IF(Precipitaciones!AN51&gt;60,60,Precipitaciones!AN51))</f>
        <v>0</v>
      </c>
      <c r="AO116" s="46">
        <f>IF(Precipitaciones!AO51&lt;2.5,0,IF(Precipitaciones!AO51&gt;60,60,Precipitaciones!AO51))</f>
        <v>9.5</v>
      </c>
      <c r="AP116" s="46">
        <f>IF(Precipitaciones!AP51&lt;2.5,0,IF(Precipitaciones!AP51&gt;60,60,Precipitaciones!AP51))</f>
        <v>32</v>
      </c>
      <c r="AQ116" s="46">
        <f>IF(Precipitaciones!AQ51&lt;2.5,0,IF(Precipitaciones!AQ51&gt;60,60,Precipitaciones!AQ51))</f>
        <v>6</v>
      </c>
      <c r="AR116" s="46">
        <f>IF(Precipitaciones!AR51&lt;2.5,0,IF(Precipitaciones!AR51&gt;60,60,Precipitaciones!AR51))</f>
        <v>13.9</v>
      </c>
      <c r="AS116" s="46">
        <f>IF(Precipitaciones!AS51&lt;2.5,0,IF(Precipitaciones!AS51&gt;60,60,Precipitaciones!AS51))</f>
        <v>9.8000000000000007</v>
      </c>
      <c r="AT116" s="46">
        <f>IF(Precipitaciones!AT51&lt;2.5,0,IF(Precipitaciones!AT51&gt;60,60,Precipitaciones!AT51))</f>
        <v>0</v>
      </c>
      <c r="AU116" s="46">
        <f>IF(Precipitaciones!AU51&lt;2.5,0,IF(Precipitaciones!AU51&gt;60,60,Precipitaciones!AU51))</f>
        <v>0</v>
      </c>
      <c r="AV116" s="46">
        <f>IF(Precipitaciones!AV51&lt;2.5,0,IF(Precipitaciones!AV51&gt;60,60,Precipitaciones!AV51))</f>
        <v>2.6</v>
      </c>
      <c r="AW116" s="46">
        <f>IF(Precipitaciones!AW51&lt;2.5,0,IF(Precipitaciones!AW51&gt;60,60,Precipitaciones!AW51))</f>
        <v>6</v>
      </c>
      <c r="AX116" s="46">
        <f>IF(Precipitaciones!AX51&lt;2.5,0,IF(Precipitaciones!AX51&gt;60,60,Precipitaciones!AX51))</f>
        <v>12.3</v>
      </c>
      <c r="AY116" s="46">
        <f>IF(Precipitaciones!AY51&lt;2.5,0,IF(Precipitaciones!AY51&gt;60,60,Precipitaciones!AY51))</f>
        <v>6.6</v>
      </c>
      <c r="AZ116" s="46">
        <f>IF(Precipitaciones!AZ51&lt;2.5,0,IF(Precipitaciones!AZ51&gt;60,60,Precipitaciones!AZ51))</f>
        <v>18.3</v>
      </c>
    </row>
    <row r="117" spans="1:52" ht="15">
      <c r="A117" s="21">
        <v>40959</v>
      </c>
      <c r="B117">
        <v>102</v>
      </c>
      <c r="C117">
        <v>111</v>
      </c>
      <c r="D117" s="21">
        <v>40959</v>
      </c>
      <c r="E117" s="46">
        <f>IF(Precipitaciones!E52&lt;2.5,0,IF(Precipitaciones!E52&gt;60,60,Precipitaciones!E52))</f>
        <v>7.5</v>
      </c>
      <c r="F117" s="46">
        <f>IF(Precipitaciones!F52&lt;2.5,0,IF(Precipitaciones!F52&gt;60,60,Precipitaciones!F52))</f>
        <v>0</v>
      </c>
      <c r="G117" s="46">
        <f>IF(Precipitaciones!G52&lt;2.5,0,IF(Precipitaciones!G52&gt;60,60,Precipitaciones!G52))</f>
        <v>0</v>
      </c>
      <c r="H117" s="46">
        <f>IF(Precipitaciones!H52&lt;2.5,0,IF(Precipitaciones!H52&gt;60,60,Precipitaciones!H52))</f>
        <v>9</v>
      </c>
      <c r="I117" s="46">
        <f>IF(Precipitaciones!I52&lt;2.5,0,IF(Precipitaciones!I52&gt;60,60,Precipitaciones!I52))</f>
        <v>0</v>
      </c>
      <c r="J117" s="46">
        <f>IF(Precipitaciones!J52&lt;2.5,0,IF(Precipitaciones!J52&gt;60,60,Precipitaciones!J52))</f>
        <v>0</v>
      </c>
      <c r="K117" s="46">
        <f>IF(Precipitaciones!K52&lt;2.5,0,IF(Precipitaciones!K52&gt;60,60,Precipitaciones!K52))</f>
        <v>18</v>
      </c>
      <c r="L117" s="46">
        <f>IF(Precipitaciones!L52&lt;2.5,0,IF(Precipitaciones!L52&gt;60,60,Precipitaciones!L52))</f>
        <v>4.5999999999999996</v>
      </c>
      <c r="M117" s="46">
        <f>IF(Precipitaciones!M52&lt;2.5,0,IF(Precipitaciones!M52&gt;60,60,Precipitaciones!M52))</f>
        <v>0</v>
      </c>
      <c r="N117" s="46">
        <f>IF(Precipitaciones!N52&lt;2.5,0,IF(Precipitaciones!N52&gt;60,60,Precipitaciones!N52))</f>
        <v>0</v>
      </c>
      <c r="O117" s="46">
        <f>IF(Precipitaciones!O52&lt;2.5,0,IF(Precipitaciones!O52&gt;60,60,Precipitaciones!O52))</f>
        <v>0</v>
      </c>
      <c r="P117" s="46">
        <f>IF(Precipitaciones!P52&lt;2.5,0,IF(Precipitaciones!P52&gt;60,60,Precipitaciones!P52))</f>
        <v>7.5</v>
      </c>
      <c r="Q117" s="46">
        <f>IF(Precipitaciones!Q52&lt;2.5,0,IF(Precipitaciones!Q52&gt;60,60,Precipitaciones!Q52))</f>
        <v>3</v>
      </c>
      <c r="R117" s="46">
        <f>IF(Precipitaciones!R52&lt;2.5,0,IF(Precipitaciones!R52&gt;60,60,Precipitaciones!R52))</f>
        <v>14.8</v>
      </c>
      <c r="S117" s="46">
        <f>IF(Precipitaciones!S52&lt;2.5,0,IF(Precipitaciones!S52&gt;60,60,Precipitaciones!S52))</f>
        <v>0</v>
      </c>
      <c r="T117" s="46">
        <f>IF(Precipitaciones!T52&lt;2.5,0,IF(Precipitaciones!T52&gt;60,60,Precipitaciones!T52))</f>
        <v>0</v>
      </c>
      <c r="U117" s="46">
        <f>IF(Precipitaciones!U52&lt;2.5,0,IF(Precipitaciones!U52&gt;60,60,Precipitaciones!U52))</f>
        <v>0</v>
      </c>
      <c r="V117" s="46">
        <f>IF(Precipitaciones!V52&lt;2.5,0,IF(Precipitaciones!V52&gt;60,60,Precipitaciones!V52))</f>
        <v>0</v>
      </c>
      <c r="W117" s="46">
        <f>IF(Precipitaciones!W52&lt;2.5,0,IF(Precipitaciones!W52&gt;60,60,Precipitaciones!W52))</f>
        <v>0</v>
      </c>
      <c r="X117" s="46">
        <f>IF(Precipitaciones!X52&lt;2.5,0,IF(Precipitaciones!X52&gt;60,60,Precipitaciones!X52))</f>
        <v>14.3</v>
      </c>
      <c r="Y117" s="46">
        <f>IF(Precipitaciones!Y52&lt;2.5,0,IF(Precipitaciones!Y52&gt;60,60,Precipitaciones!Y52))</f>
        <v>6.8</v>
      </c>
      <c r="Z117" s="46">
        <f>IF(Precipitaciones!Z52&lt;2.5,0,IF(Precipitaciones!Z52&gt;60,60,Precipitaciones!Z52))</f>
        <v>16.5</v>
      </c>
      <c r="AA117" s="46">
        <f>IF(Precipitaciones!AA52&lt;2.5,0,IF(Precipitaciones!AA52&gt;60,60,Precipitaciones!AA52))</f>
        <v>0</v>
      </c>
      <c r="AB117" s="46">
        <f>IF(Precipitaciones!AB52&lt;2.5,0,IF(Precipitaciones!AB52&gt;60,60,Precipitaciones!AB52))</f>
        <v>0</v>
      </c>
      <c r="AC117" s="46">
        <f>IF(Precipitaciones!AC52&lt;2.5,0,IF(Precipitaciones!AC52&gt;60,60,Precipitaciones!AC52))</f>
        <v>3.1</v>
      </c>
      <c r="AD117" s="46">
        <f>IF(Precipitaciones!AD52&lt;2.5,0,IF(Precipitaciones!AD52&gt;60,60,Precipitaciones!AD52))</f>
        <v>0</v>
      </c>
      <c r="AE117" s="46">
        <f>IF(Precipitaciones!AE52&lt;2.5,0,IF(Precipitaciones!AE52&gt;60,60,Precipitaciones!AE52))</f>
        <v>7.2</v>
      </c>
      <c r="AF117" s="46">
        <f>IF(Precipitaciones!AF52&lt;2.5,0,IF(Precipitaciones!AF52&gt;60,60,Precipitaciones!AF52))</f>
        <v>5.8</v>
      </c>
      <c r="AG117" s="46">
        <f>IF(Precipitaciones!AG52&lt;2.5,0,IF(Precipitaciones!AG52&gt;60,60,Precipitaciones!AG52))</f>
        <v>4.2</v>
      </c>
      <c r="AH117" s="46">
        <f>IF(Precipitaciones!AH52&lt;2.5,0,IF(Precipitaciones!AH52&gt;60,60,Precipitaciones!AH52))</f>
        <v>0</v>
      </c>
      <c r="AI117" s="46">
        <f>IF(Precipitaciones!AI52&lt;2.5,0,IF(Precipitaciones!AI52&gt;60,60,Precipitaciones!AI52))</f>
        <v>0</v>
      </c>
      <c r="AJ117" s="46">
        <f>IF(Precipitaciones!AJ52&lt;2.5,0,IF(Precipitaciones!AJ52&gt;60,60,Precipitaciones!AJ52))</f>
        <v>14.3</v>
      </c>
      <c r="AK117" s="46">
        <f>IF(Precipitaciones!AK52&lt;2.5,0,IF(Precipitaciones!AK52&gt;60,60,Precipitaciones!AK52))</f>
        <v>7</v>
      </c>
      <c r="AL117" s="46">
        <f>IF(Precipitaciones!AL52&lt;2.5,0,IF(Precipitaciones!AL52&gt;60,60,Precipitaciones!AL52))</f>
        <v>0</v>
      </c>
      <c r="AM117" s="46">
        <f>IF(Precipitaciones!AM52&lt;2.5,0,IF(Precipitaciones!AM52&gt;60,60,Precipitaciones!AM52))</f>
        <v>5.8</v>
      </c>
      <c r="AN117" s="46">
        <f>IF(Precipitaciones!AN52&lt;2.5,0,IF(Precipitaciones!AN52&gt;60,60,Precipitaciones!AN52))</f>
        <v>0</v>
      </c>
      <c r="AO117" s="46">
        <f>IF(Precipitaciones!AO52&lt;2.5,0,IF(Precipitaciones!AO52&gt;60,60,Precipitaciones!AO52))</f>
        <v>3</v>
      </c>
      <c r="AP117" s="46">
        <f>IF(Precipitaciones!AP52&lt;2.5,0,IF(Precipitaciones!AP52&gt;60,60,Precipitaciones!AP52))</f>
        <v>3.4</v>
      </c>
      <c r="AQ117" s="46">
        <f>IF(Precipitaciones!AQ52&lt;2.5,0,IF(Precipitaciones!AQ52&gt;60,60,Precipitaciones!AQ52))</f>
        <v>2.8</v>
      </c>
      <c r="AR117" s="46">
        <f>IF(Precipitaciones!AR52&lt;2.5,0,IF(Precipitaciones!AR52&gt;60,60,Precipitaciones!AR52))</f>
        <v>8.5</v>
      </c>
      <c r="AS117" s="46">
        <f>IF(Precipitaciones!AS52&lt;2.5,0,IF(Precipitaciones!AS52&gt;60,60,Precipitaciones!AS52))</f>
        <v>19.7</v>
      </c>
      <c r="AT117" s="46">
        <f>IF(Precipitaciones!AT52&lt;2.5,0,IF(Precipitaciones!AT52&gt;60,60,Precipitaciones!AT52))</f>
        <v>0</v>
      </c>
      <c r="AU117" s="46">
        <f>IF(Precipitaciones!AU52&lt;2.5,0,IF(Precipitaciones!AU52&gt;60,60,Precipitaciones!AU52))</f>
        <v>0</v>
      </c>
      <c r="AV117" s="46">
        <f>IF(Precipitaciones!AV52&lt;2.5,0,IF(Precipitaciones!AV52&gt;60,60,Precipitaciones!AV52))</f>
        <v>0</v>
      </c>
      <c r="AW117" s="46">
        <f>IF(Precipitaciones!AW52&lt;2.5,0,IF(Precipitaciones!AW52&gt;60,60,Precipitaciones!AW52))</f>
        <v>5.0999999999999996</v>
      </c>
      <c r="AX117" s="46">
        <f>IF(Precipitaciones!AX52&lt;2.5,0,IF(Precipitaciones!AX52&gt;60,60,Precipitaciones!AX52))</f>
        <v>4.8</v>
      </c>
      <c r="AY117" s="46">
        <f>IF(Precipitaciones!AY52&lt;2.5,0,IF(Precipitaciones!AY52&gt;60,60,Precipitaciones!AY52))</f>
        <v>6.6</v>
      </c>
      <c r="AZ117" s="46">
        <f>IF(Precipitaciones!AZ52&lt;2.5,0,IF(Precipitaciones!AZ52&gt;60,60,Precipitaciones!AZ52))</f>
        <v>6.3999999999999995</v>
      </c>
    </row>
    <row r="118" spans="1:52" ht="15">
      <c r="A118" s="21">
        <v>40960</v>
      </c>
      <c r="B118">
        <v>101</v>
      </c>
      <c r="C118">
        <v>112</v>
      </c>
      <c r="D118" s="21">
        <v>40960</v>
      </c>
      <c r="E118" s="46">
        <f>IF(Precipitaciones!E53&lt;2.5,0,IF(Precipitaciones!E53&gt;60,60,Precipitaciones!E53))</f>
        <v>18.5</v>
      </c>
      <c r="F118" s="46">
        <f>IF(Precipitaciones!F53&lt;2.5,0,IF(Precipitaciones!F53&gt;60,60,Precipitaciones!F53))</f>
        <v>0</v>
      </c>
      <c r="G118" s="46">
        <f>IF(Precipitaciones!G53&lt;2.5,0,IF(Precipitaciones!G53&gt;60,60,Precipitaciones!G53))</f>
        <v>0</v>
      </c>
      <c r="H118" s="46">
        <f>IF(Precipitaciones!H53&lt;2.5,0,IF(Precipitaciones!H53&gt;60,60,Precipitaciones!H53))</f>
        <v>0</v>
      </c>
      <c r="I118" s="46">
        <f>IF(Precipitaciones!I53&lt;2.5,0,IF(Precipitaciones!I53&gt;60,60,Precipitaciones!I53))</f>
        <v>0</v>
      </c>
      <c r="J118" s="46">
        <f>IF(Precipitaciones!J53&lt;2.5,0,IF(Precipitaciones!J53&gt;60,60,Precipitaciones!J53))</f>
        <v>0</v>
      </c>
      <c r="K118" s="46">
        <f>IF(Precipitaciones!K53&lt;2.5,0,IF(Precipitaciones!K53&gt;60,60,Precipitaciones!K53))</f>
        <v>13</v>
      </c>
      <c r="L118" s="46">
        <f>IF(Precipitaciones!L53&lt;2.5,0,IF(Precipitaciones!L53&gt;60,60,Precipitaciones!L53))</f>
        <v>0</v>
      </c>
      <c r="M118" s="46">
        <f>IF(Precipitaciones!M53&lt;2.5,0,IF(Precipitaciones!M53&gt;60,60,Precipitaciones!M53))</f>
        <v>0</v>
      </c>
      <c r="N118" s="46">
        <f>IF(Precipitaciones!N53&lt;2.5,0,IF(Precipitaciones!N53&gt;60,60,Precipitaciones!N53))</f>
        <v>5.9</v>
      </c>
      <c r="O118" s="46">
        <f>IF(Precipitaciones!O53&lt;2.5,0,IF(Precipitaciones!O53&gt;60,60,Precipitaciones!O53))</f>
        <v>5</v>
      </c>
      <c r="P118" s="46">
        <f>IF(Precipitaciones!P53&lt;2.5,0,IF(Precipitaciones!P53&gt;60,60,Precipitaciones!P53))</f>
        <v>0</v>
      </c>
      <c r="Q118" s="46">
        <f>IF(Precipitaciones!Q53&lt;2.5,0,IF(Precipitaciones!Q53&gt;60,60,Precipitaciones!Q53))</f>
        <v>0</v>
      </c>
      <c r="R118" s="46">
        <f>IF(Precipitaciones!R53&lt;2.5,0,IF(Precipitaciones!R53&gt;60,60,Precipitaciones!R53))</f>
        <v>3.5</v>
      </c>
      <c r="S118" s="46">
        <f>IF(Precipitaciones!S53&lt;2.5,0,IF(Precipitaciones!S53&gt;60,60,Precipitaciones!S53))</f>
        <v>0</v>
      </c>
      <c r="T118" s="46">
        <f>IF(Precipitaciones!T53&lt;2.5,0,IF(Precipitaciones!T53&gt;60,60,Precipitaciones!T53))</f>
        <v>0</v>
      </c>
      <c r="U118" s="46">
        <f>IF(Precipitaciones!U53&lt;2.5,0,IF(Precipitaciones!U53&gt;60,60,Precipitaciones!U53))</f>
        <v>0</v>
      </c>
      <c r="V118" s="46">
        <f>IF(Precipitaciones!V53&lt;2.5,0,IF(Precipitaciones!V53&gt;60,60,Precipitaciones!V53))</f>
        <v>0</v>
      </c>
      <c r="W118" s="46">
        <f>IF(Precipitaciones!W53&lt;2.5,0,IF(Precipitaciones!W53&gt;60,60,Precipitaciones!W53))</f>
        <v>0</v>
      </c>
      <c r="X118" s="46">
        <f>IF(Precipitaciones!X53&lt;2.5,0,IF(Precipitaciones!X53&gt;60,60,Precipitaciones!X53))</f>
        <v>2.5</v>
      </c>
      <c r="Y118" s="46">
        <f>IF(Precipitaciones!Y53&lt;2.5,0,IF(Precipitaciones!Y53&gt;60,60,Precipitaciones!Y53))</f>
        <v>3.5</v>
      </c>
      <c r="Z118" s="46">
        <f>IF(Precipitaciones!Z53&lt;2.5,0,IF(Precipitaciones!Z53&gt;60,60,Precipitaciones!Z53))</f>
        <v>0</v>
      </c>
      <c r="AA118" s="46">
        <f>IF(Precipitaciones!AA53&lt;2.5,0,IF(Precipitaciones!AA53&gt;60,60,Precipitaciones!AA53))</f>
        <v>0</v>
      </c>
      <c r="AB118" s="46">
        <f>IF(Precipitaciones!AB53&lt;2.5,0,IF(Precipitaciones!AB53&gt;60,60,Precipitaciones!AB53))</f>
        <v>5</v>
      </c>
      <c r="AC118" s="46">
        <f>IF(Precipitaciones!AC53&lt;2.5,0,IF(Precipitaciones!AC53&gt;60,60,Precipitaciones!AC53))</f>
        <v>0</v>
      </c>
      <c r="AD118" s="46">
        <f>IF(Precipitaciones!AD53&lt;2.5,0,IF(Precipitaciones!AD53&gt;60,60,Precipitaciones!AD53))</f>
        <v>14</v>
      </c>
      <c r="AE118" s="46">
        <f>IF(Precipitaciones!AE53&lt;2.5,0,IF(Precipitaciones!AE53&gt;60,60,Precipitaciones!AE53))</f>
        <v>7.3</v>
      </c>
      <c r="AF118" s="46">
        <f>IF(Precipitaciones!AF53&lt;2.5,0,IF(Precipitaciones!AF53&gt;60,60,Precipitaciones!AF53))</f>
        <v>0</v>
      </c>
      <c r="AG118" s="46">
        <f>IF(Precipitaciones!AG53&lt;2.5,0,IF(Precipitaciones!AG53&gt;60,60,Precipitaciones!AG53))</f>
        <v>0</v>
      </c>
      <c r="AH118" s="46">
        <f>IF(Precipitaciones!AH53&lt;2.5,0,IF(Precipitaciones!AH53&gt;60,60,Precipitaciones!AH53))</f>
        <v>0</v>
      </c>
      <c r="AI118" s="46">
        <f>IF(Precipitaciones!AI53&lt;2.5,0,IF(Precipitaciones!AI53&gt;60,60,Precipitaciones!AI53))</f>
        <v>7.5</v>
      </c>
      <c r="AJ118" s="46">
        <f>IF(Precipitaciones!AJ53&lt;2.5,0,IF(Precipitaciones!AJ53&gt;60,60,Precipitaciones!AJ53))</f>
        <v>16.7</v>
      </c>
      <c r="AK118" s="46">
        <f>IF(Precipitaciones!AK53&lt;2.5,0,IF(Precipitaciones!AK53&gt;60,60,Precipitaciones!AK53))</f>
        <v>6</v>
      </c>
      <c r="AL118" s="46">
        <f>IF(Precipitaciones!AL53&lt;2.5,0,IF(Precipitaciones!AL53&gt;60,60,Precipitaciones!AL53))</f>
        <v>3.4</v>
      </c>
      <c r="AM118" s="46">
        <f>IF(Precipitaciones!AM53&lt;2.5,0,IF(Precipitaciones!AM53&gt;60,60,Precipitaciones!AM53))</f>
        <v>4.5</v>
      </c>
      <c r="AN118" s="46">
        <f>IF(Precipitaciones!AN53&lt;2.5,0,IF(Precipitaciones!AN53&gt;60,60,Precipitaciones!AN53))</f>
        <v>19.600000000000001</v>
      </c>
      <c r="AO118" s="46">
        <f>IF(Precipitaciones!AO53&lt;2.5,0,IF(Precipitaciones!AO53&gt;60,60,Precipitaciones!AO53))</f>
        <v>0</v>
      </c>
      <c r="AP118" s="46">
        <f>IF(Precipitaciones!AP53&lt;2.5,0,IF(Precipitaciones!AP53&gt;60,60,Precipitaciones!AP53))</f>
        <v>2.5</v>
      </c>
      <c r="AQ118" s="46">
        <f>IF(Precipitaciones!AQ53&lt;2.5,0,IF(Precipitaciones!AQ53&gt;60,60,Precipitaciones!AQ53))</f>
        <v>8</v>
      </c>
      <c r="AR118" s="46">
        <f>IF(Precipitaciones!AR53&lt;2.5,0,IF(Precipitaciones!AR53&gt;60,60,Precipitaciones!AR53))</f>
        <v>0</v>
      </c>
      <c r="AS118" s="46">
        <f>IF(Precipitaciones!AS53&lt;2.5,0,IF(Precipitaciones!AS53&gt;60,60,Precipitaciones!AS53))</f>
        <v>3.2</v>
      </c>
      <c r="AT118" s="46">
        <f>IF(Precipitaciones!AT53&lt;2.5,0,IF(Precipitaciones!AT53&gt;60,60,Precipitaciones!AT53))</f>
        <v>0</v>
      </c>
      <c r="AU118" s="46">
        <f>IF(Precipitaciones!AU53&lt;2.5,0,IF(Precipitaciones!AU53&gt;60,60,Precipitaciones!AU53))</f>
        <v>0</v>
      </c>
      <c r="AV118" s="46">
        <f>IF(Precipitaciones!AV53&lt;2.5,0,IF(Precipitaciones!AV53&gt;60,60,Precipitaciones!AV53))</f>
        <v>4.5</v>
      </c>
      <c r="AW118" s="46">
        <f>IF(Precipitaciones!AW53&lt;2.5,0,IF(Precipitaciones!AW53&gt;60,60,Precipitaciones!AW53))</f>
        <v>0</v>
      </c>
      <c r="AX118" s="46">
        <f>IF(Precipitaciones!AX53&lt;2.5,0,IF(Precipitaciones!AX53&gt;60,60,Precipitaciones!AX53))</f>
        <v>12.2</v>
      </c>
      <c r="AY118" s="46">
        <f>IF(Precipitaciones!AY53&lt;2.5,0,IF(Precipitaciones!AY53&gt;60,60,Precipitaciones!AY53))</f>
        <v>9.1</v>
      </c>
      <c r="AZ118" s="46">
        <f>IF(Precipitaciones!AZ53&lt;2.5,0,IF(Precipitaciones!AZ53&gt;60,60,Precipitaciones!AZ53))</f>
        <v>4.2</v>
      </c>
    </row>
    <row r="119" spans="1:52" ht="15">
      <c r="A119" s="21">
        <v>40961</v>
      </c>
      <c r="B119">
        <v>100</v>
      </c>
      <c r="C119">
        <v>113</v>
      </c>
      <c r="D119" s="21">
        <v>40961</v>
      </c>
      <c r="E119" s="46">
        <f>IF(Precipitaciones!E54&lt;2.5,0,IF(Precipitaciones!E54&gt;60,60,Precipitaciones!E54))</f>
        <v>0</v>
      </c>
      <c r="F119" s="46">
        <f>IF(Precipitaciones!F54&lt;2.5,0,IF(Precipitaciones!F54&gt;60,60,Precipitaciones!F54))</f>
        <v>0</v>
      </c>
      <c r="G119" s="46">
        <f>IF(Precipitaciones!G54&lt;2.5,0,IF(Precipitaciones!G54&gt;60,60,Precipitaciones!G54))</f>
        <v>0</v>
      </c>
      <c r="H119" s="46">
        <f>IF(Precipitaciones!H54&lt;2.5,0,IF(Precipitaciones!H54&gt;60,60,Precipitaciones!H54))</f>
        <v>0</v>
      </c>
      <c r="I119" s="46">
        <f>IF(Precipitaciones!I54&lt;2.5,0,IF(Precipitaciones!I54&gt;60,60,Precipitaciones!I54))</f>
        <v>0</v>
      </c>
      <c r="J119" s="46">
        <f>IF(Precipitaciones!J54&lt;2.5,0,IF(Precipitaciones!J54&gt;60,60,Precipitaciones!J54))</f>
        <v>0</v>
      </c>
      <c r="K119" s="46">
        <f>IF(Precipitaciones!K54&lt;2.5,0,IF(Precipitaciones!K54&gt;60,60,Precipitaciones!K54))</f>
        <v>8</v>
      </c>
      <c r="L119" s="46">
        <f>IF(Precipitaciones!L54&lt;2.5,0,IF(Precipitaciones!L54&gt;60,60,Precipitaciones!L54))</f>
        <v>0</v>
      </c>
      <c r="M119" s="46">
        <f>IF(Precipitaciones!M54&lt;2.5,0,IF(Precipitaciones!M54&gt;60,60,Precipitaciones!M54))</f>
        <v>0</v>
      </c>
      <c r="N119" s="46">
        <f>IF(Precipitaciones!N54&lt;2.5,0,IF(Precipitaciones!N54&gt;60,60,Precipitaciones!N54))</f>
        <v>4</v>
      </c>
      <c r="O119" s="46">
        <f>IF(Precipitaciones!O54&lt;2.5,0,IF(Precipitaciones!O54&gt;60,60,Precipitaciones!O54))</f>
        <v>10.7</v>
      </c>
      <c r="P119" s="46">
        <f>IF(Precipitaciones!P54&lt;2.5,0,IF(Precipitaciones!P54&gt;60,60,Precipitaciones!P54))</f>
        <v>5.7</v>
      </c>
      <c r="Q119" s="46">
        <f>IF(Precipitaciones!Q54&lt;2.5,0,IF(Precipitaciones!Q54&gt;60,60,Precipitaciones!Q54))</f>
        <v>3.3</v>
      </c>
      <c r="R119" s="46">
        <f>IF(Precipitaciones!R54&lt;2.5,0,IF(Precipitaciones!R54&gt;60,60,Precipitaciones!R54))</f>
        <v>0</v>
      </c>
      <c r="S119" s="46">
        <f>IF(Precipitaciones!S54&lt;2.5,0,IF(Precipitaciones!S54&gt;60,60,Precipitaciones!S54))</f>
        <v>0</v>
      </c>
      <c r="T119" s="46">
        <f>IF(Precipitaciones!T54&lt;2.5,0,IF(Precipitaciones!T54&gt;60,60,Precipitaciones!T54))</f>
        <v>0</v>
      </c>
      <c r="U119" s="46">
        <f>IF(Precipitaciones!U54&lt;2.5,0,IF(Precipitaciones!U54&gt;60,60,Precipitaciones!U54))</f>
        <v>0</v>
      </c>
      <c r="V119" s="46">
        <f>IF(Precipitaciones!V54&lt;2.5,0,IF(Precipitaciones!V54&gt;60,60,Precipitaciones!V54))</f>
        <v>4</v>
      </c>
      <c r="W119" s="46">
        <f>IF(Precipitaciones!W54&lt;2.5,0,IF(Precipitaciones!W54&gt;60,60,Precipitaciones!W54))</f>
        <v>0</v>
      </c>
      <c r="X119" s="46">
        <f>IF(Precipitaciones!X54&lt;2.5,0,IF(Precipitaciones!X54&gt;60,60,Precipitaciones!X54))</f>
        <v>8.8000000000000007</v>
      </c>
      <c r="Y119" s="46">
        <f>IF(Precipitaciones!Y54&lt;2.5,0,IF(Precipitaciones!Y54&gt;60,60,Precipitaciones!Y54))</f>
        <v>9</v>
      </c>
      <c r="Z119" s="46">
        <f>IF(Precipitaciones!Z54&lt;2.5,0,IF(Precipitaciones!Z54&gt;60,60,Precipitaciones!Z54))</f>
        <v>0</v>
      </c>
      <c r="AA119" s="46">
        <f>IF(Precipitaciones!AA54&lt;2.5,0,IF(Precipitaciones!AA54&gt;60,60,Precipitaciones!AA54))</f>
        <v>0</v>
      </c>
      <c r="AB119" s="46">
        <f>IF(Precipitaciones!AB54&lt;2.5,0,IF(Precipitaciones!AB54&gt;60,60,Precipitaciones!AB54))</f>
        <v>0</v>
      </c>
      <c r="AC119" s="46">
        <f>IF(Precipitaciones!AC54&lt;2.5,0,IF(Precipitaciones!AC54&gt;60,60,Precipitaciones!AC54))</f>
        <v>0</v>
      </c>
      <c r="AD119" s="46">
        <f>IF(Precipitaciones!AD54&lt;2.5,0,IF(Precipitaciones!AD54&gt;60,60,Precipitaciones!AD54))</f>
        <v>5.4</v>
      </c>
      <c r="AE119" s="46">
        <f>IF(Precipitaciones!AE54&lt;2.5,0,IF(Precipitaciones!AE54&gt;60,60,Precipitaciones!AE54))</f>
        <v>3.1</v>
      </c>
      <c r="AF119" s="46">
        <f>IF(Precipitaciones!AF54&lt;2.5,0,IF(Precipitaciones!AF54&gt;60,60,Precipitaciones!AF54))</f>
        <v>0</v>
      </c>
      <c r="AG119" s="46">
        <f>IF(Precipitaciones!AG54&lt;2.5,0,IF(Precipitaciones!AG54&gt;60,60,Precipitaciones!AG54))</f>
        <v>0</v>
      </c>
      <c r="AH119" s="46">
        <f>IF(Precipitaciones!AH54&lt;2.5,0,IF(Precipitaciones!AH54&gt;60,60,Precipitaciones!AH54))</f>
        <v>0</v>
      </c>
      <c r="AI119" s="46">
        <f>IF(Precipitaciones!AI54&lt;2.5,0,IF(Precipitaciones!AI54&gt;60,60,Precipitaciones!AI54))</f>
        <v>0</v>
      </c>
      <c r="AJ119" s="46">
        <f>IF(Precipitaciones!AJ54&lt;2.5,0,IF(Precipitaciones!AJ54&gt;60,60,Precipitaciones!AJ54))</f>
        <v>0</v>
      </c>
      <c r="AK119" s="46">
        <f>IF(Precipitaciones!AK54&lt;2.5,0,IF(Precipitaciones!AK54&gt;60,60,Precipitaciones!AK54))</f>
        <v>8.9</v>
      </c>
      <c r="AL119" s="46">
        <f>IF(Precipitaciones!AL54&lt;2.5,0,IF(Precipitaciones!AL54&gt;60,60,Precipitaciones!AL54))</f>
        <v>4</v>
      </c>
      <c r="AM119" s="46">
        <f>IF(Precipitaciones!AM54&lt;2.5,0,IF(Precipitaciones!AM54&gt;60,60,Precipitaciones!AM54))</f>
        <v>4.2</v>
      </c>
      <c r="AN119" s="46">
        <f>IF(Precipitaciones!AN54&lt;2.5,0,IF(Precipitaciones!AN54&gt;60,60,Precipitaciones!AN54))</f>
        <v>10.9</v>
      </c>
      <c r="AO119" s="46">
        <f>IF(Precipitaciones!AO54&lt;2.5,0,IF(Precipitaciones!AO54&gt;60,60,Precipitaciones!AO54))</f>
        <v>0</v>
      </c>
      <c r="AP119" s="46">
        <f>IF(Precipitaciones!AP54&lt;2.5,0,IF(Precipitaciones!AP54&gt;60,60,Precipitaciones!AP54))</f>
        <v>0</v>
      </c>
      <c r="AQ119" s="46">
        <f>IF(Precipitaciones!AQ54&lt;2.5,0,IF(Precipitaciones!AQ54&gt;60,60,Precipitaciones!AQ54))</f>
        <v>0</v>
      </c>
      <c r="AR119" s="46">
        <f>IF(Precipitaciones!AR54&lt;2.5,0,IF(Precipitaciones!AR54&gt;60,60,Precipitaciones!AR54))</f>
        <v>0</v>
      </c>
      <c r="AS119" s="46">
        <f>IF(Precipitaciones!AS54&lt;2.5,0,IF(Precipitaciones!AS54&gt;60,60,Precipitaciones!AS54))</f>
        <v>12.2</v>
      </c>
      <c r="AT119" s="46">
        <f>IF(Precipitaciones!AT54&lt;2.5,0,IF(Precipitaciones!AT54&gt;60,60,Precipitaciones!AT54))</f>
        <v>0</v>
      </c>
      <c r="AU119" s="46">
        <f>IF(Precipitaciones!AU54&lt;2.5,0,IF(Precipitaciones!AU54&gt;60,60,Precipitaciones!AU54))</f>
        <v>3.3</v>
      </c>
      <c r="AV119" s="46">
        <f>IF(Precipitaciones!AV54&lt;2.5,0,IF(Precipitaciones!AV54&gt;60,60,Precipitaciones!AV54))</f>
        <v>9.6999999999999993</v>
      </c>
      <c r="AW119" s="46">
        <f>IF(Precipitaciones!AW54&lt;2.5,0,IF(Precipitaciones!AW54&gt;60,60,Precipitaciones!AW54))</f>
        <v>10.199999999999999</v>
      </c>
      <c r="AX119" s="46">
        <f>IF(Precipitaciones!AX54&lt;2.5,0,IF(Precipitaciones!AX54&gt;60,60,Precipitaciones!AX54))</f>
        <v>0</v>
      </c>
      <c r="AY119" s="46">
        <f>IF(Precipitaciones!AY54&lt;2.5,0,IF(Precipitaciones!AY54&gt;60,60,Precipitaciones!AY54))</f>
        <v>7.5</v>
      </c>
      <c r="AZ119" s="46">
        <f>IF(Precipitaciones!AZ54&lt;2.5,0,IF(Precipitaciones!AZ54&gt;60,60,Precipitaciones!AZ54))</f>
        <v>4.5</v>
      </c>
    </row>
    <row r="120" spans="1:52" ht="15">
      <c r="A120" s="21">
        <v>40962</v>
      </c>
      <c r="B120">
        <v>99</v>
      </c>
      <c r="C120">
        <v>114</v>
      </c>
      <c r="D120" s="21">
        <v>40962</v>
      </c>
      <c r="E120" s="46">
        <f>IF(Precipitaciones!E55&lt;2.5,0,IF(Precipitaciones!E55&gt;60,60,Precipitaciones!E55))</f>
        <v>4.5</v>
      </c>
      <c r="F120" s="46">
        <f>IF(Precipitaciones!F55&lt;2.5,0,IF(Precipitaciones!F55&gt;60,60,Precipitaciones!F55))</f>
        <v>4.5</v>
      </c>
      <c r="G120" s="46">
        <f>IF(Precipitaciones!G55&lt;2.5,0,IF(Precipitaciones!G55&gt;60,60,Precipitaciones!G55))</f>
        <v>0</v>
      </c>
      <c r="H120" s="46">
        <f>IF(Precipitaciones!H55&lt;2.5,0,IF(Precipitaciones!H55&gt;60,60,Precipitaciones!H55))</f>
        <v>13.7</v>
      </c>
      <c r="I120" s="46">
        <f>IF(Precipitaciones!I55&lt;2.5,0,IF(Precipitaciones!I55&gt;60,60,Precipitaciones!I55))</f>
        <v>0</v>
      </c>
      <c r="J120" s="46">
        <f>IF(Precipitaciones!J55&lt;2.5,0,IF(Precipitaciones!J55&gt;60,60,Precipitaciones!J55))</f>
        <v>0</v>
      </c>
      <c r="K120" s="46">
        <f>IF(Precipitaciones!K55&lt;2.5,0,IF(Precipitaciones!K55&gt;60,60,Precipitaciones!K55))</f>
        <v>6</v>
      </c>
      <c r="L120" s="46">
        <f>IF(Precipitaciones!L55&lt;2.5,0,IF(Precipitaciones!L55&gt;60,60,Precipitaciones!L55))</f>
        <v>0</v>
      </c>
      <c r="M120" s="46">
        <f>IF(Precipitaciones!M55&lt;2.5,0,IF(Precipitaciones!M55&gt;60,60,Precipitaciones!M55))</f>
        <v>0</v>
      </c>
      <c r="N120" s="46">
        <f>IF(Precipitaciones!N55&lt;2.5,0,IF(Precipitaciones!N55&gt;60,60,Precipitaciones!N55))</f>
        <v>4.2</v>
      </c>
      <c r="O120" s="46">
        <f>IF(Precipitaciones!O55&lt;2.5,0,IF(Precipitaciones!O55&gt;60,60,Precipitaciones!O55))</f>
        <v>5</v>
      </c>
      <c r="P120" s="46">
        <f>IF(Precipitaciones!P55&lt;2.5,0,IF(Precipitaciones!P55&gt;60,60,Precipitaciones!P55))</f>
        <v>3.3</v>
      </c>
      <c r="Q120" s="46">
        <f>IF(Precipitaciones!Q55&lt;2.5,0,IF(Precipitaciones!Q55&gt;60,60,Precipitaciones!Q55))</f>
        <v>5.4</v>
      </c>
      <c r="R120" s="46">
        <f>IF(Precipitaciones!R55&lt;2.5,0,IF(Precipitaciones!R55&gt;60,60,Precipitaciones!R55))</f>
        <v>0</v>
      </c>
      <c r="S120" s="46">
        <f>IF(Precipitaciones!S55&lt;2.5,0,IF(Precipitaciones!S55&gt;60,60,Precipitaciones!S55))</f>
        <v>7.7</v>
      </c>
      <c r="T120" s="46">
        <f>IF(Precipitaciones!T55&lt;2.5,0,IF(Precipitaciones!T55&gt;60,60,Precipitaciones!T55))</f>
        <v>0</v>
      </c>
      <c r="U120" s="46">
        <f>IF(Precipitaciones!U55&lt;2.5,0,IF(Precipitaciones!U55&gt;60,60,Precipitaciones!U55))</f>
        <v>5.6185476409999993</v>
      </c>
      <c r="V120" s="46">
        <f>IF(Precipitaciones!V55&lt;2.5,0,IF(Precipitaciones!V55&gt;60,60,Precipitaciones!V55))</f>
        <v>14</v>
      </c>
      <c r="W120" s="46">
        <f>IF(Precipitaciones!W55&lt;2.5,0,IF(Precipitaciones!W55&gt;60,60,Precipitaciones!W55))</f>
        <v>0</v>
      </c>
      <c r="X120" s="46">
        <f>IF(Precipitaciones!X55&lt;2.5,0,IF(Precipitaciones!X55&gt;60,60,Precipitaciones!X55))</f>
        <v>21.4</v>
      </c>
      <c r="Y120" s="46">
        <f>IF(Precipitaciones!Y55&lt;2.5,0,IF(Precipitaciones!Y55&gt;60,60,Precipitaciones!Y55))</f>
        <v>0</v>
      </c>
      <c r="Z120" s="46">
        <f>IF(Precipitaciones!Z55&lt;2.5,0,IF(Precipitaciones!Z55&gt;60,60,Precipitaciones!Z55))</f>
        <v>0</v>
      </c>
      <c r="AA120" s="46">
        <f>IF(Precipitaciones!AA55&lt;2.5,0,IF(Precipitaciones!AA55&gt;60,60,Precipitaciones!AA55))</f>
        <v>0</v>
      </c>
      <c r="AB120" s="46">
        <f>IF(Precipitaciones!AB55&lt;2.5,0,IF(Precipitaciones!AB55&gt;60,60,Precipitaciones!AB55))</f>
        <v>0</v>
      </c>
      <c r="AC120" s="46">
        <f>IF(Precipitaciones!AC55&lt;2.5,0,IF(Precipitaciones!AC55&gt;60,60,Precipitaciones!AC55))</f>
        <v>0</v>
      </c>
      <c r="AD120" s="46">
        <f>IF(Precipitaciones!AD55&lt;2.5,0,IF(Precipitaciones!AD55&gt;60,60,Precipitaciones!AD55))</f>
        <v>0</v>
      </c>
      <c r="AE120" s="46">
        <f>IF(Precipitaciones!AE55&lt;2.5,0,IF(Precipitaciones!AE55&gt;60,60,Precipitaciones!AE55))</f>
        <v>0</v>
      </c>
      <c r="AF120" s="46">
        <f>IF(Precipitaciones!AF55&lt;2.5,0,IF(Precipitaciones!AF55&gt;60,60,Precipitaciones!AF55))</f>
        <v>0</v>
      </c>
      <c r="AG120" s="46">
        <f>IF(Precipitaciones!AG55&lt;2.5,0,IF(Precipitaciones!AG55&gt;60,60,Precipitaciones!AG55))</f>
        <v>0</v>
      </c>
      <c r="AH120" s="46">
        <f>IF(Precipitaciones!AH55&lt;2.5,0,IF(Precipitaciones!AH55&gt;60,60,Precipitaciones!AH55))</f>
        <v>0</v>
      </c>
      <c r="AI120" s="46">
        <f>IF(Precipitaciones!AI55&lt;2.5,0,IF(Precipitaciones!AI55&gt;60,60,Precipitaciones!AI55))</f>
        <v>0</v>
      </c>
      <c r="AJ120" s="46">
        <f>IF(Precipitaciones!AJ55&lt;2.5,0,IF(Precipitaciones!AJ55&gt;60,60,Precipitaciones!AJ55))</f>
        <v>0</v>
      </c>
      <c r="AK120" s="46">
        <f>IF(Precipitaciones!AK55&lt;2.5,0,IF(Precipitaciones!AK55&gt;60,60,Precipitaciones!AK55))</f>
        <v>8.1999999999999993</v>
      </c>
      <c r="AL120" s="46">
        <f>IF(Precipitaciones!AL55&lt;2.5,0,IF(Precipitaciones!AL55&gt;60,60,Precipitaciones!AL55))</f>
        <v>12.8</v>
      </c>
      <c r="AM120" s="46">
        <f>IF(Precipitaciones!AM55&lt;2.5,0,IF(Precipitaciones!AM55&gt;60,60,Precipitaciones!AM55))</f>
        <v>12.2</v>
      </c>
      <c r="AN120" s="46">
        <f>IF(Precipitaciones!AN55&lt;2.5,0,IF(Precipitaciones!AN55&gt;60,60,Precipitaciones!AN55))</f>
        <v>0</v>
      </c>
      <c r="AO120" s="46">
        <f>IF(Precipitaciones!AO55&lt;2.5,0,IF(Precipitaciones!AO55&gt;60,60,Precipitaciones!AO55))</f>
        <v>7.6</v>
      </c>
      <c r="AP120" s="46">
        <f>IF(Precipitaciones!AP55&lt;2.5,0,IF(Precipitaciones!AP55&gt;60,60,Precipitaciones!AP55))</f>
        <v>14.4</v>
      </c>
      <c r="AQ120" s="46">
        <f>IF(Precipitaciones!AQ55&lt;2.5,0,IF(Precipitaciones!AQ55&gt;60,60,Precipitaciones!AQ55))</f>
        <v>3</v>
      </c>
      <c r="AR120" s="46">
        <f>IF(Precipitaciones!AR55&lt;2.5,0,IF(Precipitaciones!AR55&gt;60,60,Precipitaciones!AR55))</f>
        <v>0</v>
      </c>
      <c r="AS120" s="46">
        <f>IF(Precipitaciones!AS55&lt;2.5,0,IF(Precipitaciones!AS55&gt;60,60,Precipitaciones!AS55))</f>
        <v>0</v>
      </c>
      <c r="AT120" s="46">
        <f>IF(Precipitaciones!AT55&lt;2.5,0,IF(Precipitaciones!AT55&gt;60,60,Precipitaciones!AT55))</f>
        <v>0</v>
      </c>
      <c r="AU120" s="46">
        <f>IF(Precipitaciones!AU55&lt;2.5,0,IF(Precipitaciones!AU55&gt;60,60,Precipitaciones!AU55))</f>
        <v>0</v>
      </c>
      <c r="AV120" s="46">
        <f>IF(Precipitaciones!AV55&lt;2.5,0,IF(Precipitaciones!AV55&gt;60,60,Precipitaciones!AV55))</f>
        <v>37.9</v>
      </c>
      <c r="AW120" s="46">
        <f>IF(Precipitaciones!AW55&lt;2.5,0,IF(Precipitaciones!AW55&gt;60,60,Precipitaciones!AW55))</f>
        <v>0</v>
      </c>
      <c r="AX120" s="46">
        <f>IF(Precipitaciones!AX55&lt;2.5,0,IF(Precipitaciones!AX55&gt;60,60,Precipitaciones!AX55))</f>
        <v>27.2</v>
      </c>
      <c r="AY120" s="46">
        <f>IF(Precipitaciones!AY55&lt;2.5,0,IF(Precipitaciones!AY55&gt;60,60,Precipitaciones!AY55))</f>
        <v>0</v>
      </c>
      <c r="AZ120" s="46">
        <f>IF(Precipitaciones!AZ55&lt;2.5,0,IF(Precipitaciones!AZ55&gt;60,60,Precipitaciones!AZ55))</f>
        <v>6</v>
      </c>
    </row>
    <row r="121" spans="1:52" ht="15">
      <c r="A121" s="21">
        <v>40963</v>
      </c>
      <c r="B121">
        <v>98</v>
      </c>
      <c r="C121">
        <v>115</v>
      </c>
      <c r="D121" s="21">
        <v>40963</v>
      </c>
      <c r="E121" s="46">
        <f>IF(Precipitaciones!E56&lt;2.5,0,IF(Precipitaciones!E56&gt;60,60,Precipitaciones!E56))</f>
        <v>10</v>
      </c>
      <c r="F121" s="46">
        <f>IF(Precipitaciones!F56&lt;2.5,0,IF(Precipitaciones!F56&gt;60,60,Precipitaciones!F56))</f>
        <v>0</v>
      </c>
      <c r="G121" s="46">
        <f>IF(Precipitaciones!G56&lt;2.5,0,IF(Precipitaciones!G56&gt;60,60,Precipitaciones!G56))</f>
        <v>0</v>
      </c>
      <c r="H121" s="46">
        <f>IF(Precipitaciones!H56&lt;2.5,0,IF(Precipitaciones!H56&gt;60,60,Precipitaciones!H56))</f>
        <v>2.5</v>
      </c>
      <c r="I121" s="46">
        <f>IF(Precipitaciones!I56&lt;2.5,0,IF(Precipitaciones!I56&gt;60,60,Precipitaciones!I56))</f>
        <v>0</v>
      </c>
      <c r="J121" s="46">
        <f>IF(Precipitaciones!J56&lt;2.5,0,IF(Precipitaciones!J56&gt;60,60,Precipitaciones!J56))</f>
        <v>0</v>
      </c>
      <c r="K121" s="46">
        <f>IF(Precipitaciones!K56&lt;2.5,0,IF(Precipitaciones!K56&gt;60,60,Precipitaciones!K56))</f>
        <v>10.5</v>
      </c>
      <c r="L121" s="46">
        <f>IF(Precipitaciones!L56&lt;2.5,0,IF(Precipitaciones!L56&gt;60,60,Precipitaciones!L56))</f>
        <v>0</v>
      </c>
      <c r="M121" s="46">
        <f>IF(Precipitaciones!M56&lt;2.5,0,IF(Precipitaciones!M56&gt;60,60,Precipitaciones!M56))</f>
        <v>0</v>
      </c>
      <c r="N121" s="46">
        <f>IF(Precipitaciones!N56&lt;2.5,0,IF(Precipitaciones!N56&gt;60,60,Precipitaciones!N56))</f>
        <v>5.3</v>
      </c>
      <c r="O121" s="46">
        <f>IF(Precipitaciones!O56&lt;2.5,0,IF(Precipitaciones!O56&gt;60,60,Precipitaciones!O56))</f>
        <v>0</v>
      </c>
      <c r="P121" s="46">
        <f>IF(Precipitaciones!P56&lt;2.5,0,IF(Precipitaciones!P56&gt;60,60,Precipitaciones!P56))</f>
        <v>0</v>
      </c>
      <c r="Q121" s="46">
        <f>IF(Precipitaciones!Q56&lt;2.5,0,IF(Precipitaciones!Q56&gt;60,60,Precipitaciones!Q56))</f>
        <v>2.8</v>
      </c>
      <c r="R121" s="46">
        <f>IF(Precipitaciones!R56&lt;2.5,0,IF(Precipitaciones!R56&gt;60,60,Precipitaciones!R56))</f>
        <v>0</v>
      </c>
      <c r="S121" s="46">
        <f>IF(Precipitaciones!S56&lt;2.5,0,IF(Precipitaciones!S56&gt;60,60,Precipitaciones!S56))</f>
        <v>0</v>
      </c>
      <c r="T121" s="46">
        <f>IF(Precipitaciones!T56&lt;2.5,0,IF(Precipitaciones!T56&gt;60,60,Precipitaciones!T56))</f>
        <v>15.9786245635</v>
      </c>
      <c r="U121" s="46">
        <f>IF(Precipitaciones!U56&lt;2.5,0,IF(Precipitaciones!U56&gt;60,60,Precipitaciones!U56))</f>
        <v>29.8225662979</v>
      </c>
      <c r="V121" s="46">
        <f>IF(Precipitaciones!V56&lt;2.5,0,IF(Precipitaciones!V56&gt;60,60,Precipitaciones!V56))</f>
        <v>0</v>
      </c>
      <c r="W121" s="46">
        <f>IF(Precipitaciones!W56&lt;2.5,0,IF(Precipitaciones!W56&gt;60,60,Precipitaciones!W56))</f>
        <v>0</v>
      </c>
      <c r="X121" s="46">
        <f>IF(Precipitaciones!X56&lt;2.5,0,IF(Precipitaciones!X56&gt;60,60,Precipitaciones!X56))</f>
        <v>0</v>
      </c>
      <c r="Y121" s="46">
        <f>IF(Precipitaciones!Y56&lt;2.5,0,IF(Precipitaciones!Y56&gt;60,60,Precipitaciones!Y56))</f>
        <v>10.6</v>
      </c>
      <c r="Z121" s="46">
        <f>IF(Precipitaciones!Z56&lt;2.5,0,IF(Precipitaciones!Z56&gt;60,60,Precipitaciones!Z56))</f>
        <v>0</v>
      </c>
      <c r="AA121" s="46">
        <f>IF(Precipitaciones!AA56&lt;2.5,0,IF(Precipitaciones!AA56&gt;60,60,Precipitaciones!AA56))</f>
        <v>0</v>
      </c>
      <c r="AB121" s="46">
        <f>IF(Precipitaciones!AB56&lt;2.5,0,IF(Precipitaciones!AB56&gt;60,60,Precipitaciones!AB56))</f>
        <v>0</v>
      </c>
      <c r="AC121" s="46">
        <f>IF(Precipitaciones!AC56&lt;2.5,0,IF(Precipitaciones!AC56&gt;60,60,Precipitaciones!AC56))</f>
        <v>0</v>
      </c>
      <c r="AD121" s="46">
        <f>IF(Precipitaciones!AD56&lt;2.5,0,IF(Precipitaciones!AD56&gt;60,60,Precipitaciones!AD56))</f>
        <v>0</v>
      </c>
      <c r="AE121" s="46">
        <f>IF(Precipitaciones!AE56&lt;2.5,0,IF(Precipitaciones!AE56&gt;60,60,Precipitaciones!AE56))</f>
        <v>0</v>
      </c>
      <c r="AF121" s="46">
        <f>IF(Precipitaciones!AF56&lt;2.5,0,IF(Precipitaciones!AF56&gt;60,60,Precipitaciones!AF56))</f>
        <v>2.5</v>
      </c>
      <c r="AG121" s="46">
        <f>IF(Precipitaciones!AG56&lt;2.5,0,IF(Precipitaciones!AG56&gt;60,60,Precipitaciones!AG56))</f>
        <v>0</v>
      </c>
      <c r="AH121" s="46">
        <f>IF(Precipitaciones!AH56&lt;2.5,0,IF(Precipitaciones!AH56&gt;60,60,Precipitaciones!AH56))</f>
        <v>0</v>
      </c>
      <c r="AI121" s="46">
        <f>IF(Precipitaciones!AI56&lt;2.5,0,IF(Precipitaciones!AI56&gt;60,60,Precipitaciones!AI56))</f>
        <v>9.1</v>
      </c>
      <c r="AJ121" s="46">
        <f>IF(Precipitaciones!AJ56&lt;2.5,0,IF(Precipitaciones!AJ56&gt;60,60,Precipitaciones!AJ56))</f>
        <v>0</v>
      </c>
      <c r="AK121" s="46">
        <f>IF(Precipitaciones!AK56&lt;2.5,0,IF(Precipitaciones!AK56&gt;60,60,Precipitaciones!AK56))</f>
        <v>2.6</v>
      </c>
      <c r="AL121" s="46">
        <f>IF(Precipitaciones!AL56&lt;2.5,0,IF(Precipitaciones!AL56&gt;60,60,Precipitaciones!AL56))</f>
        <v>0</v>
      </c>
      <c r="AM121" s="46">
        <f>IF(Precipitaciones!AM56&lt;2.5,0,IF(Precipitaciones!AM56&gt;60,60,Precipitaciones!AM56))</f>
        <v>0</v>
      </c>
      <c r="AN121" s="46">
        <f>IF(Precipitaciones!AN56&lt;2.5,0,IF(Precipitaciones!AN56&gt;60,60,Precipitaciones!AN56))</f>
        <v>0</v>
      </c>
      <c r="AO121" s="46">
        <f>IF(Precipitaciones!AO56&lt;2.5,0,IF(Precipitaciones!AO56&gt;60,60,Precipitaciones!AO56))</f>
        <v>0</v>
      </c>
      <c r="AP121" s="46">
        <f>IF(Precipitaciones!AP56&lt;2.5,0,IF(Precipitaciones!AP56&gt;60,60,Precipitaciones!AP56))</f>
        <v>7.2</v>
      </c>
      <c r="AQ121" s="46">
        <f>IF(Precipitaciones!AQ56&lt;2.5,0,IF(Precipitaciones!AQ56&gt;60,60,Precipitaciones!AQ56))</f>
        <v>20.5</v>
      </c>
      <c r="AR121" s="46">
        <f>IF(Precipitaciones!AR56&lt;2.5,0,IF(Precipitaciones!AR56&gt;60,60,Precipitaciones!AR56))</f>
        <v>0</v>
      </c>
      <c r="AS121" s="46">
        <f>IF(Precipitaciones!AS56&lt;2.5,0,IF(Precipitaciones!AS56&gt;60,60,Precipitaciones!AS56))</f>
        <v>0</v>
      </c>
      <c r="AT121" s="46">
        <f>IF(Precipitaciones!AT56&lt;2.5,0,IF(Precipitaciones!AT56&gt;60,60,Precipitaciones!AT56))</f>
        <v>0</v>
      </c>
      <c r="AU121" s="46">
        <f>IF(Precipitaciones!AU56&lt;2.5,0,IF(Precipitaciones!AU56&gt;60,60,Precipitaciones!AU56))</f>
        <v>0</v>
      </c>
      <c r="AV121" s="46">
        <f>IF(Precipitaciones!AV56&lt;2.5,0,IF(Precipitaciones!AV56&gt;60,60,Precipitaciones!AV56))</f>
        <v>5.2</v>
      </c>
      <c r="AW121" s="46">
        <f>IF(Precipitaciones!AW56&lt;2.5,0,IF(Precipitaciones!AW56&gt;60,60,Precipitaciones!AW56))</f>
        <v>0</v>
      </c>
      <c r="AX121" s="46">
        <f>IF(Precipitaciones!AX56&lt;2.5,0,IF(Precipitaciones!AX56&gt;60,60,Precipitaciones!AX56))</f>
        <v>0</v>
      </c>
      <c r="AY121" s="46">
        <f>IF(Precipitaciones!AY56&lt;2.5,0,IF(Precipitaciones!AY56&gt;60,60,Precipitaciones!AY56))</f>
        <v>14.399999999999999</v>
      </c>
      <c r="AZ121" s="46">
        <f>IF(Precipitaciones!AZ56&lt;2.5,0,IF(Precipitaciones!AZ56&gt;60,60,Precipitaciones!AZ56))</f>
        <v>9.3000000000000007</v>
      </c>
    </row>
    <row r="122" spans="1:52" ht="15">
      <c r="A122" s="21">
        <v>40964</v>
      </c>
      <c r="B122">
        <v>97</v>
      </c>
      <c r="C122">
        <v>116</v>
      </c>
      <c r="D122" s="21">
        <v>40964</v>
      </c>
      <c r="E122" s="46">
        <f>IF(Precipitaciones!E57&lt;2.5,0,IF(Precipitaciones!E57&gt;60,60,Precipitaciones!E57))</f>
        <v>2.5</v>
      </c>
      <c r="F122" s="46">
        <f>IF(Precipitaciones!F57&lt;2.5,0,IF(Precipitaciones!F57&gt;60,60,Precipitaciones!F57))</f>
        <v>28</v>
      </c>
      <c r="G122" s="46">
        <f>IF(Precipitaciones!G57&lt;2.5,0,IF(Precipitaciones!G57&gt;60,60,Precipitaciones!G57))</f>
        <v>0</v>
      </c>
      <c r="H122" s="46">
        <f>IF(Precipitaciones!H57&lt;2.5,0,IF(Precipitaciones!H57&gt;60,60,Precipitaciones!H57))</f>
        <v>3.6</v>
      </c>
      <c r="I122" s="46">
        <f>IF(Precipitaciones!I57&lt;2.5,0,IF(Precipitaciones!I57&gt;60,60,Precipitaciones!I57))</f>
        <v>0</v>
      </c>
      <c r="J122" s="46">
        <f>IF(Precipitaciones!J57&lt;2.5,0,IF(Precipitaciones!J57&gt;60,60,Precipitaciones!J57))</f>
        <v>0</v>
      </c>
      <c r="K122" s="46">
        <f>IF(Precipitaciones!K57&lt;2.5,0,IF(Precipitaciones!K57&gt;60,60,Precipitaciones!K57))</f>
        <v>2.5</v>
      </c>
      <c r="L122" s="46">
        <f>IF(Precipitaciones!L57&lt;2.5,0,IF(Precipitaciones!L57&gt;60,60,Precipitaciones!L57))</f>
        <v>8</v>
      </c>
      <c r="M122" s="46">
        <f>IF(Precipitaciones!M57&lt;2.5,0,IF(Precipitaciones!M57&gt;60,60,Precipitaciones!M57))</f>
        <v>5.2</v>
      </c>
      <c r="N122" s="46">
        <f>IF(Precipitaciones!N57&lt;2.5,0,IF(Precipitaciones!N57&gt;60,60,Precipitaciones!N57))</f>
        <v>22.8</v>
      </c>
      <c r="O122" s="46">
        <f>IF(Precipitaciones!O57&lt;2.5,0,IF(Precipitaciones!O57&gt;60,60,Precipitaciones!O57))</f>
        <v>6.2</v>
      </c>
      <c r="P122" s="46">
        <f>IF(Precipitaciones!P57&lt;2.5,0,IF(Precipitaciones!P57&gt;60,60,Precipitaciones!P57))</f>
        <v>0</v>
      </c>
      <c r="Q122" s="46">
        <f>IF(Precipitaciones!Q57&lt;2.5,0,IF(Precipitaciones!Q57&gt;60,60,Precipitaciones!Q57))</f>
        <v>0</v>
      </c>
      <c r="R122" s="46">
        <f>IF(Precipitaciones!R57&lt;2.5,0,IF(Precipitaciones!R57&gt;60,60,Precipitaciones!R57))</f>
        <v>10</v>
      </c>
      <c r="S122" s="46">
        <f>IF(Precipitaciones!S57&lt;2.5,0,IF(Precipitaciones!S57&gt;60,60,Precipitaciones!S57))</f>
        <v>0</v>
      </c>
      <c r="T122" s="46">
        <f>IF(Precipitaciones!T57&lt;2.5,0,IF(Precipitaciones!T57&gt;60,60,Precipitaciones!T57))</f>
        <v>0</v>
      </c>
      <c r="U122" s="46">
        <f>IF(Precipitaciones!U57&lt;2.5,0,IF(Precipitaciones!U57&gt;60,60,Precipitaciones!U57))</f>
        <v>0</v>
      </c>
      <c r="V122" s="46">
        <f>IF(Precipitaciones!V57&lt;2.5,0,IF(Precipitaciones!V57&gt;60,60,Precipitaciones!V57))</f>
        <v>0</v>
      </c>
      <c r="W122" s="46">
        <f>IF(Precipitaciones!W57&lt;2.5,0,IF(Precipitaciones!W57&gt;60,60,Precipitaciones!W57))</f>
        <v>0</v>
      </c>
      <c r="X122" s="46">
        <f>IF(Precipitaciones!X57&lt;2.5,0,IF(Precipitaciones!X57&gt;60,60,Precipitaciones!X57))</f>
        <v>4.9000000000000004</v>
      </c>
      <c r="Y122" s="46">
        <f>IF(Precipitaciones!Y57&lt;2.5,0,IF(Precipitaciones!Y57&gt;60,60,Precipitaciones!Y57))</f>
        <v>0</v>
      </c>
      <c r="Z122" s="46">
        <f>IF(Precipitaciones!Z57&lt;2.5,0,IF(Precipitaciones!Z57&gt;60,60,Precipitaciones!Z57))</f>
        <v>4.5</v>
      </c>
      <c r="AA122" s="46">
        <f>IF(Precipitaciones!AA57&lt;2.5,0,IF(Precipitaciones!AA57&gt;60,60,Precipitaciones!AA57))</f>
        <v>0</v>
      </c>
      <c r="AB122" s="46">
        <f>IF(Precipitaciones!AB57&lt;2.5,0,IF(Precipitaciones!AB57&gt;60,60,Precipitaciones!AB57))</f>
        <v>0</v>
      </c>
      <c r="AC122" s="46">
        <f>IF(Precipitaciones!AC57&lt;2.5,0,IF(Precipitaciones!AC57&gt;60,60,Precipitaciones!AC57))</f>
        <v>15.8</v>
      </c>
      <c r="AD122" s="46">
        <f>IF(Precipitaciones!AD57&lt;2.5,0,IF(Precipitaciones!AD57&gt;60,60,Precipitaciones!AD57))</f>
        <v>0</v>
      </c>
      <c r="AE122" s="46">
        <f>IF(Precipitaciones!AE57&lt;2.5,0,IF(Precipitaciones!AE57&gt;60,60,Precipitaciones!AE57))</f>
        <v>0</v>
      </c>
      <c r="AF122" s="46">
        <f>IF(Precipitaciones!AF57&lt;2.5,0,IF(Precipitaciones!AF57&gt;60,60,Precipitaciones!AF57))</f>
        <v>0</v>
      </c>
      <c r="AG122" s="46">
        <f>IF(Precipitaciones!AG57&lt;2.5,0,IF(Precipitaciones!AG57&gt;60,60,Precipitaciones!AG57))</f>
        <v>8</v>
      </c>
      <c r="AH122" s="46">
        <f>IF(Precipitaciones!AH57&lt;2.5,0,IF(Precipitaciones!AH57&gt;60,60,Precipitaciones!AH57))</f>
        <v>0</v>
      </c>
      <c r="AI122" s="46">
        <f>IF(Precipitaciones!AI57&lt;2.5,0,IF(Precipitaciones!AI57&gt;60,60,Precipitaciones!AI57))</f>
        <v>0</v>
      </c>
      <c r="AJ122" s="46">
        <f>IF(Precipitaciones!AJ57&lt;2.5,0,IF(Precipitaciones!AJ57&gt;60,60,Precipitaciones!AJ57))</f>
        <v>4.9000000000000004</v>
      </c>
      <c r="AK122" s="46">
        <f>IF(Precipitaciones!AK57&lt;2.5,0,IF(Precipitaciones!AK57&gt;60,60,Precipitaciones!AK57))</f>
        <v>0</v>
      </c>
      <c r="AL122" s="46">
        <f>IF(Precipitaciones!AL57&lt;2.5,0,IF(Precipitaciones!AL57&gt;60,60,Precipitaciones!AL57))</f>
        <v>0</v>
      </c>
      <c r="AM122" s="46">
        <f>IF(Precipitaciones!AM57&lt;2.5,0,IF(Precipitaciones!AM57&gt;60,60,Precipitaciones!AM57))</f>
        <v>10.3</v>
      </c>
      <c r="AN122" s="46">
        <f>IF(Precipitaciones!AN57&lt;2.5,0,IF(Precipitaciones!AN57&gt;60,60,Precipitaciones!AN57))</f>
        <v>42.4</v>
      </c>
      <c r="AO122" s="46">
        <f>IF(Precipitaciones!AO57&lt;2.5,0,IF(Precipitaciones!AO57&gt;60,60,Precipitaciones!AO57))</f>
        <v>0</v>
      </c>
      <c r="AP122" s="46">
        <f>IF(Precipitaciones!AP57&lt;2.5,0,IF(Precipitaciones!AP57&gt;60,60,Precipitaciones!AP57))</f>
        <v>0</v>
      </c>
      <c r="AQ122" s="46">
        <f>IF(Precipitaciones!AQ57&lt;2.5,0,IF(Precipitaciones!AQ57&gt;60,60,Precipitaciones!AQ57))</f>
        <v>0</v>
      </c>
      <c r="AR122" s="46">
        <f>IF(Precipitaciones!AR57&lt;2.5,0,IF(Precipitaciones!AR57&gt;60,60,Precipitaciones!AR57))</f>
        <v>0</v>
      </c>
      <c r="AS122" s="46">
        <f>IF(Precipitaciones!AS57&lt;2.5,0,IF(Precipitaciones!AS57&gt;60,60,Precipitaciones!AS57))</f>
        <v>0</v>
      </c>
      <c r="AT122" s="46">
        <f>IF(Precipitaciones!AT57&lt;2.5,0,IF(Precipitaciones!AT57&gt;60,60,Precipitaciones!AT57))</f>
        <v>0</v>
      </c>
      <c r="AU122" s="46">
        <f>IF(Precipitaciones!AU57&lt;2.5,0,IF(Precipitaciones!AU57&gt;60,60,Precipitaciones!AU57))</f>
        <v>2.9</v>
      </c>
      <c r="AV122" s="46">
        <f>IF(Precipitaciones!AV57&lt;2.5,0,IF(Precipitaciones!AV57&gt;60,60,Precipitaciones!AV57))</f>
        <v>4.8</v>
      </c>
      <c r="AW122" s="46">
        <f>IF(Precipitaciones!AW57&lt;2.5,0,IF(Precipitaciones!AW57&gt;60,60,Precipitaciones!AW57))</f>
        <v>4.5999999999999996</v>
      </c>
      <c r="AX122" s="46">
        <f>IF(Precipitaciones!AX57&lt;2.5,0,IF(Precipitaciones!AX57&gt;60,60,Precipitaciones!AX57))</f>
        <v>0</v>
      </c>
      <c r="AY122" s="46">
        <f>IF(Precipitaciones!AY57&lt;2.5,0,IF(Precipitaciones!AY57&gt;60,60,Precipitaciones!AY57))</f>
        <v>0</v>
      </c>
      <c r="AZ122" s="46">
        <f>IF(Precipitaciones!AZ57&lt;2.5,0,IF(Precipitaciones!AZ57&gt;60,60,Precipitaciones!AZ57))</f>
        <v>0</v>
      </c>
    </row>
    <row r="123" spans="1:52" ht="15">
      <c r="A123" s="21">
        <v>40965</v>
      </c>
      <c r="B123">
        <v>96</v>
      </c>
      <c r="C123">
        <v>117</v>
      </c>
      <c r="D123" s="21">
        <v>40965</v>
      </c>
      <c r="E123" s="46">
        <f>IF(Precipitaciones!E58&lt;2.5,0,IF(Precipitaciones!E58&gt;60,60,Precipitaciones!E58))</f>
        <v>0</v>
      </c>
      <c r="F123" s="46">
        <f>IF(Precipitaciones!F58&lt;2.5,0,IF(Precipitaciones!F58&gt;60,60,Precipitaciones!F58))</f>
        <v>3.5</v>
      </c>
      <c r="G123" s="46">
        <f>IF(Precipitaciones!G58&lt;2.5,0,IF(Precipitaciones!G58&gt;60,60,Precipitaciones!G58))</f>
        <v>16</v>
      </c>
      <c r="H123" s="46">
        <f>IF(Precipitaciones!H58&lt;2.5,0,IF(Precipitaciones!H58&gt;60,60,Precipitaciones!H58))</f>
        <v>9.5</v>
      </c>
      <c r="I123" s="46">
        <f>IF(Precipitaciones!I58&lt;2.5,0,IF(Precipitaciones!I58&gt;60,60,Precipitaciones!I58))</f>
        <v>0</v>
      </c>
      <c r="J123" s="46">
        <f>IF(Precipitaciones!J58&lt;2.5,0,IF(Precipitaciones!J58&gt;60,60,Precipitaciones!J58))</f>
        <v>0</v>
      </c>
      <c r="K123" s="46">
        <f>IF(Precipitaciones!K58&lt;2.5,0,IF(Precipitaciones!K58&gt;60,60,Precipitaciones!K58))</f>
        <v>5</v>
      </c>
      <c r="L123" s="46">
        <f>IF(Precipitaciones!L58&lt;2.5,0,IF(Precipitaciones!L58&gt;60,60,Precipitaciones!L58))</f>
        <v>4</v>
      </c>
      <c r="M123" s="46">
        <f>IF(Precipitaciones!M58&lt;2.5,0,IF(Precipitaciones!M58&gt;60,60,Precipitaciones!M58))</f>
        <v>5.5</v>
      </c>
      <c r="N123" s="46">
        <f>IF(Precipitaciones!N58&lt;2.5,0,IF(Precipitaciones!N58&gt;60,60,Precipitaciones!N58))</f>
        <v>15.4</v>
      </c>
      <c r="O123" s="46">
        <f>IF(Precipitaciones!O58&lt;2.5,0,IF(Precipitaciones!O58&gt;60,60,Precipitaciones!O58))</f>
        <v>15.4</v>
      </c>
      <c r="P123" s="46">
        <f>IF(Precipitaciones!P58&lt;2.5,0,IF(Precipitaciones!P58&gt;60,60,Precipitaciones!P58))</f>
        <v>0</v>
      </c>
      <c r="Q123" s="46">
        <f>IF(Precipitaciones!Q58&lt;2.5,0,IF(Precipitaciones!Q58&gt;60,60,Precipitaciones!Q58))</f>
        <v>0</v>
      </c>
      <c r="R123" s="46">
        <f>IF(Precipitaciones!R58&lt;2.5,0,IF(Precipitaciones!R58&gt;60,60,Precipitaciones!R58))</f>
        <v>10</v>
      </c>
      <c r="S123" s="46">
        <f>IF(Precipitaciones!S58&lt;2.5,0,IF(Precipitaciones!S58&gt;60,60,Precipitaciones!S58))</f>
        <v>0</v>
      </c>
      <c r="T123" s="46">
        <f>IF(Precipitaciones!T58&lt;2.5,0,IF(Precipitaciones!T58&gt;60,60,Precipitaciones!T58))</f>
        <v>5.539474931</v>
      </c>
      <c r="U123" s="46">
        <f>IF(Precipitaciones!U58&lt;2.5,0,IF(Precipitaciones!U58&gt;60,60,Precipitaciones!U58))</f>
        <v>10.6044829381</v>
      </c>
      <c r="V123" s="46">
        <f>IF(Precipitaciones!V58&lt;2.5,0,IF(Precipitaciones!V58&gt;60,60,Precipitaciones!V58))</f>
        <v>0</v>
      </c>
      <c r="W123" s="46">
        <f>IF(Precipitaciones!W58&lt;2.5,0,IF(Precipitaciones!W58&gt;60,60,Precipitaciones!W58))</f>
        <v>0</v>
      </c>
      <c r="X123" s="46">
        <f>IF(Precipitaciones!X58&lt;2.5,0,IF(Precipitaciones!X58&gt;60,60,Precipitaciones!X58))</f>
        <v>7</v>
      </c>
      <c r="Y123" s="46">
        <f>IF(Precipitaciones!Y58&lt;2.5,0,IF(Precipitaciones!Y58&gt;60,60,Precipitaciones!Y58))</f>
        <v>0</v>
      </c>
      <c r="Z123" s="46">
        <f>IF(Precipitaciones!Z58&lt;2.5,0,IF(Precipitaciones!Z58&gt;60,60,Precipitaciones!Z58))</f>
        <v>0</v>
      </c>
      <c r="AA123" s="46">
        <f>IF(Precipitaciones!AA58&lt;2.5,0,IF(Precipitaciones!AA58&gt;60,60,Precipitaciones!AA58))</f>
        <v>0</v>
      </c>
      <c r="AB123" s="46">
        <f>IF(Precipitaciones!AB58&lt;2.5,0,IF(Precipitaciones!AB58&gt;60,60,Precipitaciones!AB58))</f>
        <v>0</v>
      </c>
      <c r="AC123" s="46">
        <f>IF(Precipitaciones!AC58&lt;2.5,0,IF(Precipitaciones!AC58&gt;60,60,Precipitaciones!AC58))</f>
        <v>0</v>
      </c>
      <c r="AD123" s="46">
        <f>IF(Precipitaciones!AD58&lt;2.5,0,IF(Precipitaciones!AD58&gt;60,60,Precipitaciones!AD58))</f>
        <v>0</v>
      </c>
      <c r="AE123" s="46">
        <f>IF(Precipitaciones!AE58&lt;2.5,0,IF(Precipitaciones!AE58&gt;60,60,Precipitaciones!AE58))</f>
        <v>0</v>
      </c>
      <c r="AF123" s="46">
        <f>IF(Precipitaciones!AF58&lt;2.5,0,IF(Precipitaciones!AF58&gt;60,60,Precipitaciones!AF58))</f>
        <v>0</v>
      </c>
      <c r="AG123" s="46">
        <f>IF(Precipitaciones!AG58&lt;2.5,0,IF(Precipitaciones!AG58&gt;60,60,Precipitaciones!AG58))</f>
        <v>11</v>
      </c>
      <c r="AH123" s="46">
        <f>IF(Precipitaciones!AH58&lt;2.5,0,IF(Precipitaciones!AH58&gt;60,60,Precipitaciones!AH58))</f>
        <v>0</v>
      </c>
      <c r="AI123" s="46">
        <f>IF(Precipitaciones!AI58&lt;2.5,0,IF(Precipitaciones!AI58&gt;60,60,Precipitaciones!AI58))</f>
        <v>25</v>
      </c>
      <c r="AJ123" s="46">
        <f>IF(Precipitaciones!AJ58&lt;2.5,0,IF(Precipitaciones!AJ58&gt;60,60,Precipitaciones!AJ58))</f>
        <v>4.0999999999999996</v>
      </c>
      <c r="AK123" s="46">
        <f>IF(Precipitaciones!AK58&lt;2.5,0,IF(Precipitaciones!AK58&gt;60,60,Precipitaciones!AK58))</f>
        <v>0</v>
      </c>
      <c r="AL123" s="46">
        <f>IF(Precipitaciones!AL58&lt;2.5,0,IF(Precipitaciones!AL58&gt;60,60,Precipitaciones!AL58))</f>
        <v>0</v>
      </c>
      <c r="AM123" s="46">
        <f>IF(Precipitaciones!AM58&lt;2.5,0,IF(Precipitaciones!AM58&gt;60,60,Precipitaciones!AM58))</f>
        <v>3.4</v>
      </c>
      <c r="AN123" s="46">
        <f>IF(Precipitaciones!AN58&lt;2.5,0,IF(Precipitaciones!AN58&gt;60,60,Precipitaciones!AN58))</f>
        <v>3.1</v>
      </c>
      <c r="AO123" s="46">
        <f>IF(Precipitaciones!AO58&lt;2.5,0,IF(Precipitaciones!AO58&gt;60,60,Precipitaciones!AO58))</f>
        <v>0</v>
      </c>
      <c r="AP123" s="46">
        <f>IF(Precipitaciones!AP58&lt;2.5,0,IF(Precipitaciones!AP58&gt;60,60,Precipitaciones!AP58))</f>
        <v>0</v>
      </c>
      <c r="AQ123" s="46">
        <f>IF(Precipitaciones!AQ58&lt;2.5,0,IF(Precipitaciones!AQ58&gt;60,60,Precipitaciones!AQ58))</f>
        <v>4</v>
      </c>
      <c r="AR123" s="46">
        <f>IF(Precipitaciones!AR58&lt;2.5,0,IF(Precipitaciones!AR58&gt;60,60,Precipitaciones!AR58))</f>
        <v>0</v>
      </c>
      <c r="AS123" s="46">
        <f>IF(Precipitaciones!AS58&lt;2.5,0,IF(Precipitaciones!AS58&gt;60,60,Precipitaciones!AS58))</f>
        <v>0</v>
      </c>
      <c r="AT123" s="46">
        <f>IF(Precipitaciones!AT58&lt;2.5,0,IF(Precipitaciones!AT58&gt;60,60,Precipitaciones!AT58))</f>
        <v>0</v>
      </c>
      <c r="AU123" s="46">
        <f>IF(Precipitaciones!AU58&lt;2.5,0,IF(Precipitaciones!AU58&gt;60,60,Precipitaciones!AU58))</f>
        <v>0</v>
      </c>
      <c r="AV123" s="46">
        <f>IF(Precipitaciones!AV58&lt;2.5,0,IF(Precipitaciones!AV58&gt;60,60,Precipitaciones!AV58))</f>
        <v>0</v>
      </c>
      <c r="AW123" s="46">
        <f>IF(Precipitaciones!AW58&lt;2.5,0,IF(Precipitaciones!AW58&gt;60,60,Precipitaciones!AW58))</f>
        <v>3.4</v>
      </c>
      <c r="AX123" s="46">
        <f>IF(Precipitaciones!AX58&lt;2.5,0,IF(Precipitaciones!AX58&gt;60,60,Precipitaciones!AX58))</f>
        <v>0</v>
      </c>
      <c r="AY123" s="46">
        <f>IF(Precipitaciones!AY58&lt;2.5,0,IF(Precipitaciones!AY58&gt;60,60,Precipitaciones!AY58))</f>
        <v>7.9</v>
      </c>
      <c r="AZ123" s="46">
        <f>IF(Precipitaciones!AZ58&lt;2.5,0,IF(Precipitaciones!AZ58&gt;60,60,Precipitaciones!AZ58))</f>
        <v>0</v>
      </c>
    </row>
    <row r="124" spans="1:52" ht="15">
      <c r="A124" s="21">
        <v>40966</v>
      </c>
      <c r="B124">
        <v>95</v>
      </c>
      <c r="C124">
        <v>118</v>
      </c>
      <c r="D124" s="21">
        <v>40966</v>
      </c>
      <c r="E124" s="46">
        <f>IF(Precipitaciones!E59&lt;2.5,0,IF(Precipitaciones!E59&gt;60,60,Precipitaciones!E59))</f>
        <v>3</v>
      </c>
      <c r="F124" s="46">
        <f>IF(Precipitaciones!F59&lt;2.5,0,IF(Precipitaciones!F59&gt;60,60,Precipitaciones!F59))</f>
        <v>0</v>
      </c>
      <c r="G124" s="46">
        <f>IF(Precipitaciones!G59&lt;2.5,0,IF(Precipitaciones!G59&gt;60,60,Precipitaciones!G59))</f>
        <v>9</v>
      </c>
      <c r="H124" s="46">
        <f>IF(Precipitaciones!H59&lt;2.5,0,IF(Precipitaciones!H59&gt;60,60,Precipitaciones!H59))</f>
        <v>0</v>
      </c>
      <c r="I124" s="46">
        <f>IF(Precipitaciones!I59&lt;2.5,0,IF(Precipitaciones!I59&gt;60,60,Precipitaciones!I59))</f>
        <v>4.2</v>
      </c>
      <c r="J124" s="46">
        <f>IF(Precipitaciones!J59&lt;2.5,0,IF(Precipitaciones!J59&gt;60,60,Precipitaciones!J59))</f>
        <v>0</v>
      </c>
      <c r="K124" s="46">
        <f>IF(Precipitaciones!K59&lt;2.5,0,IF(Precipitaciones!K59&gt;60,60,Precipitaciones!K59))</f>
        <v>10</v>
      </c>
      <c r="L124" s="46">
        <f>IF(Precipitaciones!L59&lt;2.5,0,IF(Precipitaciones!L59&gt;60,60,Precipitaciones!L59))</f>
        <v>2.5</v>
      </c>
      <c r="M124" s="46">
        <f>IF(Precipitaciones!M59&lt;2.5,0,IF(Precipitaciones!M59&gt;60,60,Precipitaciones!M59))</f>
        <v>2.5</v>
      </c>
      <c r="N124" s="46">
        <f>IF(Precipitaciones!N59&lt;2.5,0,IF(Precipitaciones!N59&gt;60,60,Precipitaciones!N59))</f>
        <v>17.3</v>
      </c>
      <c r="O124" s="46">
        <f>IF(Precipitaciones!O59&lt;2.5,0,IF(Precipitaciones!O59&gt;60,60,Precipitaciones!O59))</f>
        <v>0</v>
      </c>
      <c r="P124" s="46">
        <f>IF(Precipitaciones!P59&lt;2.5,0,IF(Precipitaciones!P59&gt;60,60,Precipitaciones!P59))</f>
        <v>0</v>
      </c>
      <c r="Q124" s="46">
        <f>IF(Precipitaciones!Q59&lt;2.5,0,IF(Precipitaciones!Q59&gt;60,60,Precipitaciones!Q59))</f>
        <v>0</v>
      </c>
      <c r="R124" s="46">
        <f>IF(Precipitaciones!R59&lt;2.5,0,IF(Precipitaciones!R59&gt;60,60,Precipitaciones!R59))</f>
        <v>5.7</v>
      </c>
      <c r="S124" s="46">
        <f>IF(Precipitaciones!S59&lt;2.5,0,IF(Precipitaciones!S59&gt;60,60,Precipitaciones!S59))</f>
        <v>10.4</v>
      </c>
      <c r="T124" s="46">
        <f>IF(Precipitaciones!T59&lt;2.5,0,IF(Precipitaciones!T59&gt;60,60,Precipitaciones!T59))</f>
        <v>0</v>
      </c>
      <c r="U124" s="46">
        <f>IF(Precipitaciones!U59&lt;2.5,0,IF(Precipitaciones!U59&gt;60,60,Precipitaciones!U59))</f>
        <v>0</v>
      </c>
      <c r="V124" s="46">
        <f>IF(Precipitaciones!V59&lt;2.5,0,IF(Precipitaciones!V59&gt;60,60,Precipitaciones!V59))</f>
        <v>0</v>
      </c>
      <c r="W124" s="46">
        <f>IF(Precipitaciones!W59&lt;2.5,0,IF(Precipitaciones!W59&gt;60,60,Precipitaciones!W59))</f>
        <v>0</v>
      </c>
      <c r="X124" s="46">
        <f>IF(Precipitaciones!X59&lt;2.5,0,IF(Precipitaciones!X59&gt;60,60,Precipitaciones!X59))</f>
        <v>0</v>
      </c>
      <c r="Y124" s="46">
        <f>IF(Precipitaciones!Y59&lt;2.5,0,IF(Precipitaciones!Y59&gt;60,60,Precipitaciones!Y59))</f>
        <v>0</v>
      </c>
      <c r="Z124" s="46">
        <f>IF(Precipitaciones!Z59&lt;2.5,0,IF(Precipitaciones!Z59&gt;60,60,Precipitaciones!Z59))</f>
        <v>5.5</v>
      </c>
      <c r="AA124" s="46">
        <f>IF(Precipitaciones!AA59&lt;2.5,0,IF(Precipitaciones!AA59&gt;60,60,Precipitaciones!AA59))</f>
        <v>3.5</v>
      </c>
      <c r="AB124" s="46">
        <f>IF(Precipitaciones!AB59&lt;2.5,0,IF(Precipitaciones!AB59&gt;60,60,Precipitaciones!AB59))</f>
        <v>0</v>
      </c>
      <c r="AC124" s="46">
        <f>IF(Precipitaciones!AC59&lt;2.5,0,IF(Precipitaciones!AC59&gt;60,60,Precipitaciones!AC59))</f>
        <v>0</v>
      </c>
      <c r="AD124" s="46">
        <f>IF(Precipitaciones!AD59&lt;2.5,0,IF(Precipitaciones!AD59&gt;60,60,Precipitaciones!AD59))</f>
        <v>6.7</v>
      </c>
      <c r="AE124" s="46">
        <f>IF(Precipitaciones!AE59&lt;2.5,0,IF(Precipitaciones!AE59&gt;60,60,Precipitaciones!AE59))</f>
        <v>0</v>
      </c>
      <c r="AF124" s="46">
        <f>IF(Precipitaciones!AF59&lt;2.5,0,IF(Precipitaciones!AF59&gt;60,60,Precipitaciones!AF59))</f>
        <v>0</v>
      </c>
      <c r="AG124" s="46">
        <f>IF(Precipitaciones!AG59&lt;2.5,0,IF(Precipitaciones!AG59&gt;60,60,Precipitaciones!AG59))</f>
        <v>10.4</v>
      </c>
      <c r="AH124" s="46">
        <f>IF(Precipitaciones!AH59&lt;2.5,0,IF(Precipitaciones!AH59&gt;60,60,Precipitaciones!AH59))</f>
        <v>0</v>
      </c>
      <c r="AI124" s="46">
        <f>IF(Precipitaciones!AI59&lt;2.5,0,IF(Precipitaciones!AI59&gt;60,60,Precipitaciones!AI59))</f>
        <v>6.9</v>
      </c>
      <c r="AJ124" s="46">
        <f>IF(Precipitaciones!AJ59&lt;2.5,0,IF(Precipitaciones!AJ59&gt;60,60,Precipitaciones!AJ59))</f>
        <v>0</v>
      </c>
      <c r="AK124" s="46">
        <f>IF(Precipitaciones!AK59&lt;2.5,0,IF(Precipitaciones!AK59&gt;60,60,Precipitaciones!AK59))</f>
        <v>0</v>
      </c>
      <c r="AL124" s="46">
        <f>IF(Precipitaciones!AL59&lt;2.5,0,IF(Precipitaciones!AL59&gt;60,60,Precipitaciones!AL59))</f>
        <v>0</v>
      </c>
      <c r="AM124" s="46">
        <f>IF(Precipitaciones!AM59&lt;2.5,0,IF(Precipitaciones!AM59&gt;60,60,Precipitaciones!AM59))</f>
        <v>7.6</v>
      </c>
      <c r="AN124" s="46">
        <f>IF(Precipitaciones!AN59&lt;2.5,0,IF(Precipitaciones!AN59&gt;60,60,Precipitaciones!AN59))</f>
        <v>0</v>
      </c>
      <c r="AO124" s="46">
        <f>IF(Precipitaciones!AO59&lt;2.5,0,IF(Precipitaciones!AO59&gt;60,60,Precipitaciones!AO59))</f>
        <v>0</v>
      </c>
      <c r="AP124" s="46">
        <f>IF(Precipitaciones!AP59&lt;2.5,0,IF(Precipitaciones!AP59&gt;60,60,Precipitaciones!AP59))</f>
        <v>0</v>
      </c>
      <c r="AQ124" s="46">
        <f>IF(Precipitaciones!AQ59&lt;2.5,0,IF(Precipitaciones!AQ59&gt;60,60,Precipitaciones!AQ59))</f>
        <v>0</v>
      </c>
      <c r="AR124" s="46">
        <f>IF(Precipitaciones!AR59&lt;2.5,0,IF(Precipitaciones!AR59&gt;60,60,Precipitaciones!AR59))</f>
        <v>0</v>
      </c>
      <c r="AS124" s="46">
        <f>IF(Precipitaciones!AS59&lt;2.5,0,IF(Precipitaciones!AS59&gt;60,60,Precipitaciones!AS59))</f>
        <v>0</v>
      </c>
      <c r="AT124" s="46">
        <f>IF(Precipitaciones!AT59&lt;2.5,0,IF(Precipitaciones!AT59&gt;60,60,Precipitaciones!AT59))</f>
        <v>0</v>
      </c>
      <c r="AU124" s="46">
        <f>IF(Precipitaciones!AU59&lt;2.5,0,IF(Precipitaciones!AU59&gt;60,60,Precipitaciones!AU59))</f>
        <v>0</v>
      </c>
      <c r="AV124" s="46">
        <f>IF(Precipitaciones!AV59&lt;2.5,0,IF(Precipitaciones!AV59&gt;60,60,Precipitaciones!AV59))</f>
        <v>4.8</v>
      </c>
      <c r="AW124" s="46">
        <f>IF(Precipitaciones!AW59&lt;2.5,0,IF(Precipitaciones!AW59&gt;60,60,Precipitaciones!AW59))</f>
        <v>2.5</v>
      </c>
      <c r="AX124" s="46">
        <f>IF(Precipitaciones!AX59&lt;2.5,0,IF(Precipitaciones!AX59&gt;60,60,Precipitaciones!AX59))</f>
        <v>4</v>
      </c>
      <c r="AY124" s="46">
        <f>IF(Precipitaciones!AY59&lt;2.5,0,IF(Precipitaciones!AY59&gt;60,60,Precipitaciones!AY59))</f>
        <v>0</v>
      </c>
      <c r="AZ124" s="46">
        <f>IF(Precipitaciones!AZ59&lt;2.5,0,IF(Precipitaciones!AZ59&gt;60,60,Precipitaciones!AZ59))</f>
        <v>2.8</v>
      </c>
    </row>
    <row r="125" spans="1:52" ht="15">
      <c r="A125" s="21">
        <v>40967</v>
      </c>
      <c r="B125">
        <v>94</v>
      </c>
      <c r="C125">
        <v>119</v>
      </c>
      <c r="D125" s="21">
        <v>40967</v>
      </c>
      <c r="E125" s="46">
        <f>IF(Precipitaciones!E60&lt;2.5,0,IF(Precipitaciones!E60&gt;60,60,Precipitaciones!E60))</f>
        <v>0</v>
      </c>
      <c r="F125" s="46">
        <f>IF(Precipitaciones!F60&lt;2.5,0,IF(Precipitaciones!F60&gt;60,60,Precipitaciones!F60))</f>
        <v>2.5</v>
      </c>
      <c r="G125" s="46">
        <f>IF(Precipitaciones!G60&lt;2.5,0,IF(Precipitaciones!G60&gt;60,60,Precipitaciones!G60))</f>
        <v>32</v>
      </c>
      <c r="H125" s="46">
        <f>IF(Precipitaciones!H60&lt;2.5,0,IF(Precipitaciones!H60&gt;60,60,Precipitaciones!H60))</f>
        <v>0</v>
      </c>
      <c r="I125" s="46">
        <f>IF(Precipitaciones!I60&lt;2.5,0,IF(Precipitaciones!I60&gt;60,60,Precipitaciones!I60))</f>
        <v>0</v>
      </c>
      <c r="J125" s="46">
        <f>IF(Precipitaciones!J60&lt;2.5,0,IF(Precipitaciones!J60&gt;60,60,Precipitaciones!J60))</f>
        <v>0</v>
      </c>
      <c r="K125" s="46">
        <f>IF(Precipitaciones!K60&lt;2.5,0,IF(Precipitaciones!K60&gt;60,60,Precipitaciones!K60))</f>
        <v>31</v>
      </c>
      <c r="L125" s="46">
        <f>IF(Precipitaciones!L60&lt;2.5,0,IF(Precipitaciones!L60&gt;60,60,Precipitaciones!L60))</f>
        <v>5.5</v>
      </c>
      <c r="M125" s="46">
        <f>IF(Precipitaciones!M60&lt;2.5,0,IF(Precipitaciones!M60&gt;60,60,Precipitaciones!M60))</f>
        <v>13</v>
      </c>
      <c r="N125" s="46">
        <f>IF(Precipitaciones!N60&lt;2.5,0,IF(Precipitaciones!N60&gt;60,60,Precipitaciones!N60))</f>
        <v>12</v>
      </c>
      <c r="O125" s="46">
        <f>IF(Precipitaciones!O60&lt;2.5,0,IF(Precipitaciones!O60&gt;60,60,Precipitaciones!O60))</f>
        <v>0</v>
      </c>
      <c r="P125" s="46">
        <f>IF(Precipitaciones!P60&lt;2.5,0,IF(Precipitaciones!P60&gt;60,60,Precipitaciones!P60))</f>
        <v>0</v>
      </c>
      <c r="Q125" s="46">
        <f>IF(Precipitaciones!Q60&lt;2.5,0,IF(Precipitaciones!Q60&gt;60,60,Precipitaciones!Q60))</f>
        <v>0</v>
      </c>
      <c r="R125" s="46">
        <f>IF(Precipitaciones!R60&lt;2.5,0,IF(Precipitaciones!R60&gt;60,60,Precipitaciones!R60))</f>
        <v>5</v>
      </c>
      <c r="S125" s="46">
        <f>IF(Precipitaciones!S60&lt;2.5,0,IF(Precipitaciones!S60&gt;60,60,Precipitaciones!S60))</f>
        <v>0</v>
      </c>
      <c r="T125" s="46">
        <f>IF(Precipitaciones!T60&lt;2.5,0,IF(Precipitaciones!T60&gt;60,60,Precipitaciones!T60))</f>
        <v>0</v>
      </c>
      <c r="U125" s="46">
        <f>IF(Precipitaciones!U60&lt;2.5,0,IF(Precipitaciones!U60&gt;60,60,Precipitaciones!U60))</f>
        <v>0</v>
      </c>
      <c r="V125" s="46">
        <f>IF(Precipitaciones!V60&lt;2.5,0,IF(Precipitaciones!V60&gt;60,60,Precipitaciones!V60))</f>
        <v>0</v>
      </c>
      <c r="W125" s="46">
        <f>IF(Precipitaciones!W60&lt;2.5,0,IF(Precipitaciones!W60&gt;60,60,Precipitaciones!W60))</f>
        <v>0</v>
      </c>
      <c r="X125" s="46">
        <f>IF(Precipitaciones!X60&lt;2.5,0,IF(Precipitaciones!X60&gt;60,60,Precipitaciones!X60))</f>
        <v>8.4</v>
      </c>
      <c r="Y125" s="46">
        <f>IF(Precipitaciones!Y60&lt;2.5,0,IF(Precipitaciones!Y60&gt;60,60,Precipitaciones!Y60))</f>
        <v>0</v>
      </c>
      <c r="Z125" s="46">
        <f>IF(Precipitaciones!Z60&lt;2.5,0,IF(Precipitaciones!Z60&gt;60,60,Precipitaciones!Z60))</f>
        <v>18.600000000000001</v>
      </c>
      <c r="AA125" s="46">
        <f>IF(Precipitaciones!AA60&lt;2.5,0,IF(Precipitaciones!AA60&gt;60,60,Precipitaciones!AA60))</f>
        <v>0</v>
      </c>
      <c r="AB125" s="46">
        <f>IF(Precipitaciones!AB60&lt;2.5,0,IF(Precipitaciones!AB60&gt;60,60,Precipitaciones!AB60))</f>
        <v>0</v>
      </c>
      <c r="AC125" s="46">
        <f>IF(Precipitaciones!AC60&lt;2.5,0,IF(Precipitaciones!AC60&gt;60,60,Precipitaciones!AC60))</f>
        <v>9.8000000000000007</v>
      </c>
      <c r="AD125" s="46">
        <f>IF(Precipitaciones!AD60&lt;2.5,0,IF(Precipitaciones!AD60&gt;60,60,Precipitaciones!AD60))</f>
        <v>0</v>
      </c>
      <c r="AE125" s="46">
        <f>IF(Precipitaciones!AE60&lt;2.5,0,IF(Precipitaciones!AE60&gt;60,60,Precipitaciones!AE60))</f>
        <v>5.6</v>
      </c>
      <c r="AF125" s="46">
        <f>IF(Precipitaciones!AF60&lt;2.5,0,IF(Precipitaciones!AF60&gt;60,60,Precipitaciones!AF60))</f>
        <v>0</v>
      </c>
      <c r="AG125" s="46">
        <f>IF(Precipitaciones!AG60&lt;2.5,0,IF(Precipitaciones!AG60&gt;60,60,Precipitaciones!AG60))</f>
        <v>0</v>
      </c>
      <c r="AH125" s="46">
        <f>IF(Precipitaciones!AH60&lt;2.5,0,IF(Precipitaciones!AH60&gt;60,60,Precipitaciones!AH60))</f>
        <v>0</v>
      </c>
      <c r="AI125" s="46">
        <f>IF(Precipitaciones!AI60&lt;2.5,0,IF(Precipitaciones!AI60&gt;60,60,Precipitaciones!AI60))</f>
        <v>0</v>
      </c>
      <c r="AJ125" s="46">
        <f>IF(Precipitaciones!AJ60&lt;2.5,0,IF(Precipitaciones!AJ60&gt;60,60,Precipitaciones!AJ60))</f>
        <v>0</v>
      </c>
      <c r="AK125" s="46">
        <f>IF(Precipitaciones!AK60&lt;2.5,0,IF(Precipitaciones!AK60&gt;60,60,Precipitaciones!AK60))</f>
        <v>13.6</v>
      </c>
      <c r="AL125" s="46">
        <f>IF(Precipitaciones!AL60&lt;2.5,0,IF(Precipitaciones!AL60&gt;60,60,Precipitaciones!AL60))</f>
        <v>11.5</v>
      </c>
      <c r="AM125" s="46">
        <f>IF(Precipitaciones!AM60&lt;2.5,0,IF(Precipitaciones!AM60&gt;60,60,Precipitaciones!AM60))</f>
        <v>4.2</v>
      </c>
      <c r="AN125" s="46">
        <f>IF(Precipitaciones!AN60&lt;2.5,0,IF(Precipitaciones!AN60&gt;60,60,Precipitaciones!AN60))</f>
        <v>2.7</v>
      </c>
      <c r="AO125" s="46">
        <f>IF(Precipitaciones!AO60&lt;2.5,0,IF(Precipitaciones!AO60&gt;60,60,Precipitaciones!AO60))</f>
        <v>3.6</v>
      </c>
      <c r="AP125" s="46">
        <f>IF(Precipitaciones!AP60&lt;2.5,0,IF(Precipitaciones!AP60&gt;60,60,Precipitaciones!AP60))</f>
        <v>2.8</v>
      </c>
      <c r="AQ125" s="46">
        <f>IF(Precipitaciones!AQ60&lt;2.5,0,IF(Precipitaciones!AQ60&gt;60,60,Precipitaciones!AQ60))</f>
        <v>6.7</v>
      </c>
      <c r="AR125" s="46">
        <f>IF(Precipitaciones!AR60&lt;2.5,0,IF(Precipitaciones!AR60&gt;60,60,Precipitaciones!AR60))</f>
        <v>0</v>
      </c>
      <c r="AS125" s="46">
        <f>IF(Precipitaciones!AS60&lt;2.5,0,IF(Precipitaciones!AS60&gt;60,60,Precipitaciones!AS60))</f>
        <v>2.5</v>
      </c>
      <c r="AT125" s="46">
        <f>IF(Precipitaciones!AT60&lt;2.5,0,IF(Precipitaciones!AT60&gt;60,60,Precipitaciones!AT60))</f>
        <v>0</v>
      </c>
      <c r="AU125" s="46">
        <f>IF(Precipitaciones!AU60&lt;2.5,0,IF(Precipitaciones!AU60&gt;60,60,Precipitaciones!AU60))</f>
        <v>0</v>
      </c>
      <c r="AV125" s="46">
        <f>IF(Precipitaciones!AV60&lt;2.5,0,IF(Precipitaciones!AV60&gt;60,60,Precipitaciones!AV60))</f>
        <v>9.9</v>
      </c>
      <c r="AW125" s="46">
        <f>IF(Precipitaciones!AW60&lt;2.5,0,IF(Precipitaciones!AW60&gt;60,60,Precipitaciones!AW60))</f>
        <v>0</v>
      </c>
      <c r="AX125" s="46">
        <f>IF(Precipitaciones!AX60&lt;2.5,0,IF(Precipitaciones!AX60&gt;60,60,Precipitaciones!AX60))</f>
        <v>4.3</v>
      </c>
      <c r="AY125" s="46">
        <f>IF(Precipitaciones!AY60&lt;2.5,0,IF(Precipitaciones!AY60&gt;60,60,Precipitaciones!AY60))</f>
        <v>7.6</v>
      </c>
      <c r="AZ125" s="46">
        <f>IF(Precipitaciones!AZ60&lt;2.5,0,IF(Precipitaciones!AZ60&gt;60,60,Precipitaciones!AZ60))</f>
        <v>0</v>
      </c>
    </row>
    <row r="126" spans="1:52" ht="15">
      <c r="A126" s="21">
        <v>40968</v>
      </c>
      <c r="B126">
        <v>93</v>
      </c>
      <c r="C126">
        <v>120</v>
      </c>
      <c r="D126" s="21">
        <v>40968</v>
      </c>
      <c r="E126" s="46">
        <f>IF(Precipitaciones!E61&lt;2.5,0,IF(Precipitaciones!E61&gt;60,60,Precipitaciones!E61))</f>
        <v>0</v>
      </c>
      <c r="F126" s="46">
        <f>IF(Precipitaciones!F61&lt;2.5,0,IF(Precipitaciones!F61&gt;60,60,Precipitaciones!F61))</f>
        <v>0</v>
      </c>
      <c r="G126" s="46">
        <f>IF(Precipitaciones!G61&lt;2.5,0,IF(Precipitaciones!G61&gt;60,60,Precipitaciones!G61))</f>
        <v>0</v>
      </c>
      <c r="H126" s="46">
        <f>IF(Precipitaciones!H61&lt;2.5,0,IF(Precipitaciones!H61&gt;60,60,Precipitaciones!H61))</f>
        <v>0</v>
      </c>
      <c r="I126" s="46">
        <f>IF(Precipitaciones!I61&lt;2.5,0,IF(Precipitaciones!I61&gt;60,60,Precipitaciones!I61))</f>
        <v>0</v>
      </c>
      <c r="J126" s="46">
        <f>IF(Precipitaciones!J61&lt;2.5,0,IF(Precipitaciones!J61&gt;60,60,Precipitaciones!J61))</f>
        <v>0</v>
      </c>
      <c r="K126" s="46">
        <f>IF(Precipitaciones!K61&lt;2.5,0,IF(Precipitaciones!K61&gt;60,60,Precipitaciones!K61))</f>
        <v>0</v>
      </c>
      <c r="L126" s="46">
        <f>IF(Precipitaciones!L61&lt;2.5,0,IF(Precipitaciones!L61&gt;60,60,Precipitaciones!L61))</f>
        <v>0</v>
      </c>
      <c r="M126" s="46">
        <f>IF(Precipitaciones!M61&lt;2.5,0,IF(Precipitaciones!M61&gt;60,60,Precipitaciones!M61))</f>
        <v>0</v>
      </c>
      <c r="N126" s="46">
        <f>IF(Precipitaciones!N61&lt;2.5,0,IF(Precipitaciones!N61&gt;60,60,Precipitaciones!N61))</f>
        <v>0</v>
      </c>
      <c r="O126" s="46">
        <f>IF(Precipitaciones!O61&lt;2.5,0,IF(Precipitaciones!O61&gt;60,60,Precipitaciones!O61))</f>
        <v>0</v>
      </c>
      <c r="P126" s="46">
        <f>IF(Precipitaciones!P61&lt;2.5,0,IF(Precipitaciones!P61&gt;60,60,Precipitaciones!P61))</f>
        <v>6.5</v>
      </c>
      <c r="Q126" s="46">
        <f>IF(Precipitaciones!Q61&lt;2.5,0,IF(Precipitaciones!Q61&gt;60,60,Precipitaciones!Q61))</f>
        <v>0</v>
      </c>
      <c r="R126" s="46">
        <f>IF(Precipitaciones!R61&lt;2.5,0,IF(Precipitaciones!R61&gt;60,60,Precipitaciones!R61))</f>
        <v>0</v>
      </c>
      <c r="S126" s="46">
        <f>IF(Precipitaciones!S61&lt;2.5,0,IF(Precipitaciones!S61&gt;60,60,Precipitaciones!S61))</f>
        <v>0</v>
      </c>
      <c r="T126" s="46">
        <f>IF(Precipitaciones!T61&lt;2.5,0,IF(Precipitaciones!T61&gt;60,60,Precipitaciones!T61))</f>
        <v>0</v>
      </c>
      <c r="U126" s="46">
        <f>IF(Precipitaciones!U61&lt;2.5,0,IF(Precipitaciones!U61&gt;60,60,Precipitaciones!U61))</f>
        <v>0</v>
      </c>
      <c r="V126" s="46">
        <f>IF(Precipitaciones!V61&lt;2.5,0,IF(Precipitaciones!V61&gt;60,60,Precipitaciones!V61))</f>
        <v>0</v>
      </c>
      <c r="W126" s="46">
        <f>IF(Precipitaciones!W61&lt;2.5,0,IF(Precipitaciones!W61&gt;60,60,Precipitaciones!W61))</f>
        <v>0</v>
      </c>
      <c r="X126" s="46">
        <f>IF(Precipitaciones!X61&lt;2.5,0,IF(Precipitaciones!X61&gt;60,60,Precipitaciones!X61))</f>
        <v>0</v>
      </c>
      <c r="Y126" s="46">
        <f>IF(Precipitaciones!Y61&lt;2.5,0,IF(Precipitaciones!Y61&gt;60,60,Precipitaciones!Y61))</f>
        <v>0</v>
      </c>
      <c r="Z126" s="46">
        <f>IF(Precipitaciones!Z61&lt;2.5,0,IF(Precipitaciones!Z61&gt;60,60,Precipitaciones!Z61))</f>
        <v>0</v>
      </c>
      <c r="AA126" s="46">
        <f>IF(Precipitaciones!AA61&lt;2.5,0,IF(Precipitaciones!AA61&gt;60,60,Precipitaciones!AA61))</f>
        <v>0</v>
      </c>
      <c r="AB126" s="46">
        <f>IF(Precipitaciones!AB61&lt;2.5,0,IF(Precipitaciones!AB61&gt;60,60,Precipitaciones!AB61))</f>
        <v>0</v>
      </c>
      <c r="AC126" s="46">
        <f>IF(Precipitaciones!AC61&lt;2.5,0,IF(Precipitaciones!AC61&gt;60,60,Precipitaciones!AC61))</f>
        <v>0</v>
      </c>
      <c r="AD126" s="46">
        <f>IF(Precipitaciones!AD61&lt;2.5,0,IF(Precipitaciones!AD61&gt;60,60,Precipitaciones!AD61))</f>
        <v>0</v>
      </c>
      <c r="AE126" s="46">
        <f>IF(Precipitaciones!AE61&lt;2.5,0,IF(Precipitaciones!AE61&gt;60,60,Precipitaciones!AE61))</f>
        <v>0</v>
      </c>
      <c r="AF126" s="46">
        <f>IF(Precipitaciones!AF61&lt;2.5,0,IF(Precipitaciones!AF61&gt;60,60,Precipitaciones!AF61))</f>
        <v>19.5</v>
      </c>
      <c r="AG126" s="46">
        <f>IF(Precipitaciones!AG61&lt;2.5,0,IF(Precipitaciones!AG61&gt;60,60,Precipitaciones!AG61))</f>
        <v>0</v>
      </c>
      <c r="AH126" s="46">
        <f>IF(Precipitaciones!AH61&lt;2.5,0,IF(Precipitaciones!AH61&gt;60,60,Precipitaciones!AH61))</f>
        <v>0</v>
      </c>
      <c r="AI126" s="46">
        <f>IF(Precipitaciones!AI61&lt;2.5,0,IF(Precipitaciones!AI61&gt;60,60,Precipitaciones!AI61))</f>
        <v>0</v>
      </c>
      <c r="AJ126" s="46">
        <f>IF(Precipitaciones!AJ61&lt;2.5,0,IF(Precipitaciones!AJ61&gt;60,60,Precipitaciones!AJ61))</f>
        <v>0</v>
      </c>
      <c r="AK126" s="46">
        <f>IF(Precipitaciones!AK61&lt;2.5,0,IF(Precipitaciones!AK61&gt;60,60,Precipitaciones!AK61))</f>
        <v>0</v>
      </c>
      <c r="AL126" s="46">
        <f>IF(Precipitaciones!AL61&lt;2.5,0,IF(Precipitaciones!AL61&gt;60,60,Precipitaciones!AL61))</f>
        <v>0</v>
      </c>
      <c r="AM126" s="46">
        <f>IF(Precipitaciones!AM61&lt;2.5,0,IF(Precipitaciones!AM61&gt;60,60,Precipitaciones!AM61))</f>
        <v>0</v>
      </c>
      <c r="AN126" s="46">
        <f>IF(Precipitaciones!AN61&lt;2.5,0,IF(Precipitaciones!AN61&gt;60,60,Precipitaciones!AN61))</f>
        <v>5.9</v>
      </c>
      <c r="AO126" s="46">
        <f>IF(Precipitaciones!AO61&lt;2.5,0,IF(Precipitaciones!AO61&gt;60,60,Precipitaciones!AO61))</f>
        <v>0</v>
      </c>
      <c r="AP126" s="46">
        <f>IF(Precipitaciones!AP61&lt;2.5,0,IF(Precipitaciones!AP61&gt;60,60,Precipitaciones!AP61))</f>
        <v>0</v>
      </c>
      <c r="AQ126" s="46">
        <f>IF(Precipitaciones!AQ61&lt;2.5,0,IF(Precipitaciones!AQ61&gt;60,60,Precipitaciones!AQ61))</f>
        <v>0</v>
      </c>
      <c r="AR126" s="46">
        <f>IF(Precipitaciones!AR61&lt;2.5,0,IF(Precipitaciones!AR61&gt;60,60,Precipitaciones!AR61))</f>
        <v>0</v>
      </c>
      <c r="AS126" s="46">
        <f>IF(Precipitaciones!AS61&lt;2.5,0,IF(Precipitaciones!AS61&gt;60,60,Precipitaciones!AS61))</f>
        <v>0</v>
      </c>
      <c r="AT126" s="46">
        <f>IF(Precipitaciones!AT61&lt;2.5,0,IF(Precipitaciones!AT61&gt;60,60,Precipitaciones!AT61))</f>
        <v>0</v>
      </c>
      <c r="AU126" s="46">
        <f>IF(Precipitaciones!AU61&lt;2.5,0,IF(Precipitaciones!AU61&gt;60,60,Precipitaciones!AU61))</f>
        <v>0</v>
      </c>
      <c r="AV126" s="46">
        <f>IF(Precipitaciones!AV61&lt;2.5,0,IF(Precipitaciones!AV61&gt;60,60,Precipitaciones!AV61))</f>
        <v>6.2</v>
      </c>
      <c r="AW126" s="46">
        <f>IF(Precipitaciones!AW61&lt;2.5,0,IF(Precipitaciones!AW61&gt;60,60,Precipitaciones!AW61))</f>
        <v>0</v>
      </c>
      <c r="AX126" s="46">
        <f>IF(Precipitaciones!AX61&lt;2.5,0,IF(Precipitaciones!AX61&gt;60,60,Precipitaciones!AX61))</f>
        <v>0</v>
      </c>
      <c r="AY126" s="46">
        <f>IF(Precipitaciones!AY61&lt;2.5,0,IF(Precipitaciones!AY61&gt;60,60,Precipitaciones!AY61))</f>
        <v>0</v>
      </c>
      <c r="AZ126" s="46">
        <f>IF(Precipitaciones!AZ61&lt;2.5,0,IF(Precipitaciones!AZ61&gt;60,60,Precipitaciones!AZ61))</f>
        <v>6.2</v>
      </c>
    </row>
    <row r="127" spans="1:52" ht="15">
      <c r="A127" s="21">
        <v>40969</v>
      </c>
      <c r="B127">
        <v>92</v>
      </c>
      <c r="C127">
        <v>121</v>
      </c>
      <c r="D127" s="21">
        <v>40969</v>
      </c>
      <c r="E127" s="46">
        <f>IF(Precipitaciones!E62&lt;2.5,0,IF(Precipitaciones!E62&gt;60,60,Precipitaciones!E62))</f>
        <v>11</v>
      </c>
      <c r="F127" s="46">
        <f>IF(Precipitaciones!F62&lt;2.5,0,IF(Precipitaciones!F62&gt;60,60,Precipitaciones!F62))</f>
        <v>2.5</v>
      </c>
      <c r="G127" s="46">
        <f>IF(Precipitaciones!G62&lt;2.5,0,IF(Precipitaciones!G62&gt;60,60,Precipitaciones!G62))</f>
        <v>4</v>
      </c>
      <c r="H127" s="46">
        <f>IF(Precipitaciones!H62&lt;2.5,0,IF(Precipitaciones!H62&gt;60,60,Precipitaciones!H62))</f>
        <v>0</v>
      </c>
      <c r="I127" s="46">
        <f>IF(Precipitaciones!I62&lt;2.5,0,IF(Precipitaciones!I62&gt;60,60,Precipitaciones!I62))</f>
        <v>3.5</v>
      </c>
      <c r="J127" s="46">
        <f>IF(Precipitaciones!J62&lt;2.5,0,IF(Precipitaciones!J62&gt;60,60,Precipitaciones!J62))</f>
        <v>0</v>
      </c>
      <c r="K127" s="46">
        <f>IF(Precipitaciones!K62&lt;2.5,0,IF(Precipitaciones!K62&gt;60,60,Precipitaciones!K62))</f>
        <v>0</v>
      </c>
      <c r="L127" s="46">
        <f>IF(Precipitaciones!L62&lt;2.5,0,IF(Precipitaciones!L62&gt;60,60,Precipitaciones!L62))</f>
        <v>0</v>
      </c>
      <c r="M127" s="46">
        <f>IF(Precipitaciones!M62&lt;2.5,0,IF(Precipitaciones!M62&gt;60,60,Precipitaciones!M62))</f>
        <v>11.5</v>
      </c>
      <c r="N127" s="46">
        <f>IF(Precipitaciones!N62&lt;2.5,0,IF(Precipitaciones!N62&gt;60,60,Precipitaciones!N62))</f>
        <v>3.5</v>
      </c>
      <c r="O127" s="46">
        <f>IF(Precipitaciones!O62&lt;2.5,0,IF(Precipitaciones!O62&gt;60,60,Precipitaciones!O62))</f>
        <v>0</v>
      </c>
      <c r="P127" s="46">
        <f>IF(Precipitaciones!P62&lt;2.5,0,IF(Precipitaciones!P62&gt;60,60,Precipitaciones!P62))</f>
        <v>0</v>
      </c>
      <c r="Q127" s="46">
        <f>IF(Precipitaciones!Q62&lt;2.5,0,IF(Precipitaciones!Q62&gt;60,60,Precipitaciones!Q62))</f>
        <v>0</v>
      </c>
      <c r="R127" s="46">
        <f>IF(Precipitaciones!R62&lt;2.5,0,IF(Precipitaciones!R62&gt;60,60,Precipitaciones!R62))</f>
        <v>0</v>
      </c>
      <c r="S127" s="46">
        <f>IF(Precipitaciones!S62&lt;2.5,0,IF(Precipitaciones!S62&gt;60,60,Precipitaciones!S62))</f>
        <v>0</v>
      </c>
      <c r="T127" s="46">
        <f>IF(Precipitaciones!T62&lt;2.5,0,IF(Precipitaciones!T62&gt;60,60,Precipitaciones!T62))</f>
        <v>0</v>
      </c>
      <c r="U127" s="46">
        <f>IF(Precipitaciones!U62&lt;2.5,0,IF(Precipitaciones!U62&gt;60,60,Precipitaciones!U62))</f>
        <v>2.8242802518999999</v>
      </c>
      <c r="V127" s="46">
        <f>IF(Precipitaciones!V62&lt;2.5,0,IF(Precipitaciones!V62&gt;60,60,Precipitaciones!V62))</f>
        <v>32</v>
      </c>
      <c r="W127" s="46">
        <f>IF(Precipitaciones!W62&lt;2.5,0,IF(Precipitaciones!W62&gt;60,60,Precipitaciones!W62))</f>
        <v>0</v>
      </c>
      <c r="X127" s="46">
        <f>IF(Precipitaciones!X62&lt;2.5,0,IF(Precipitaciones!X62&gt;60,60,Precipitaciones!X62))</f>
        <v>4.8</v>
      </c>
      <c r="Y127" s="46">
        <f>IF(Precipitaciones!Y62&lt;2.5,0,IF(Precipitaciones!Y62&gt;60,60,Precipitaciones!Y62))</f>
        <v>8.1999999999999993</v>
      </c>
      <c r="Z127" s="46">
        <f>IF(Precipitaciones!Z62&lt;2.5,0,IF(Precipitaciones!Z62&gt;60,60,Precipitaciones!Z62))</f>
        <v>0</v>
      </c>
      <c r="AA127" s="46">
        <f>IF(Precipitaciones!AA62&lt;2.5,0,IF(Precipitaciones!AA62&gt;60,60,Precipitaciones!AA62))</f>
        <v>10</v>
      </c>
      <c r="AB127" s="46">
        <f>IF(Precipitaciones!AB62&lt;2.5,0,IF(Precipitaciones!AB62&gt;60,60,Precipitaciones!AB62))</f>
        <v>0</v>
      </c>
      <c r="AC127" s="46">
        <f>IF(Precipitaciones!AC62&lt;2.5,0,IF(Precipitaciones!AC62&gt;60,60,Precipitaciones!AC62))</f>
        <v>0</v>
      </c>
      <c r="AD127" s="46">
        <f>IF(Precipitaciones!AD62&lt;2.5,0,IF(Precipitaciones!AD62&gt;60,60,Precipitaciones!AD62))</f>
        <v>0</v>
      </c>
      <c r="AE127" s="46">
        <f>IF(Precipitaciones!AE62&lt;2.5,0,IF(Precipitaciones!AE62&gt;60,60,Precipitaciones!AE62))</f>
        <v>0</v>
      </c>
      <c r="AF127" s="46">
        <f>IF(Precipitaciones!AF62&lt;2.5,0,IF(Precipitaciones!AF62&gt;60,60,Precipitaciones!AF62))</f>
        <v>11.6</v>
      </c>
      <c r="AG127" s="46">
        <f>IF(Precipitaciones!AG62&lt;2.5,0,IF(Precipitaciones!AG62&gt;60,60,Precipitaciones!AG62))</f>
        <v>18.100000000000001</v>
      </c>
      <c r="AH127" s="46">
        <f>IF(Precipitaciones!AH62&lt;2.5,0,IF(Precipitaciones!AH62&gt;60,60,Precipitaciones!AH62))</f>
        <v>11.6</v>
      </c>
      <c r="AI127" s="46">
        <f>IF(Precipitaciones!AI62&lt;2.5,0,IF(Precipitaciones!AI62&gt;60,60,Precipitaciones!AI62))</f>
        <v>0</v>
      </c>
      <c r="AJ127" s="46">
        <f>IF(Precipitaciones!AJ62&lt;2.5,0,IF(Precipitaciones!AJ62&gt;60,60,Precipitaciones!AJ62))</f>
        <v>0</v>
      </c>
      <c r="AK127" s="46">
        <f>IF(Precipitaciones!AK62&lt;2.5,0,IF(Precipitaciones!AK62&gt;60,60,Precipitaciones!AK62))</f>
        <v>8.1999999999999993</v>
      </c>
      <c r="AL127" s="46">
        <f>IF(Precipitaciones!AL62&lt;2.5,0,IF(Precipitaciones!AL62&gt;60,60,Precipitaciones!AL62))</f>
        <v>0</v>
      </c>
      <c r="AM127" s="46">
        <f>IF(Precipitaciones!AM62&lt;2.5,0,IF(Precipitaciones!AM62&gt;60,60,Precipitaciones!AM62))</f>
        <v>0</v>
      </c>
      <c r="AN127" s="46">
        <f>IF(Precipitaciones!AN62&lt;2.5,0,IF(Precipitaciones!AN62&gt;60,60,Precipitaciones!AN62))</f>
        <v>0</v>
      </c>
      <c r="AO127" s="46">
        <f>IF(Precipitaciones!AO62&lt;2.5,0,IF(Precipitaciones!AO62&gt;60,60,Precipitaciones!AO62))</f>
        <v>0</v>
      </c>
      <c r="AP127" s="46">
        <f>IF(Precipitaciones!AP62&lt;2.5,0,IF(Precipitaciones!AP62&gt;60,60,Precipitaciones!AP62))</f>
        <v>5.9</v>
      </c>
      <c r="AQ127" s="46">
        <f>IF(Precipitaciones!AQ62&lt;2.5,0,IF(Precipitaciones!AQ62&gt;60,60,Precipitaciones!AQ62))</f>
        <v>2.9</v>
      </c>
      <c r="AR127" s="46">
        <f>IF(Precipitaciones!AR62&lt;2.5,0,IF(Precipitaciones!AR62&gt;60,60,Precipitaciones!AR62))</f>
        <v>0</v>
      </c>
      <c r="AS127" s="46">
        <f>IF(Precipitaciones!AS62&lt;2.5,0,IF(Precipitaciones!AS62&gt;60,60,Precipitaciones!AS62))</f>
        <v>14.6</v>
      </c>
      <c r="AT127" s="46">
        <f>IF(Precipitaciones!AT62&lt;2.5,0,IF(Precipitaciones!AT62&gt;60,60,Precipitaciones!AT62))</f>
        <v>2.6</v>
      </c>
      <c r="AU127" s="46">
        <f>IF(Precipitaciones!AU62&lt;2.5,0,IF(Precipitaciones!AU62&gt;60,60,Precipitaciones!AU62))</f>
        <v>16.2</v>
      </c>
      <c r="AV127" s="46">
        <f>IF(Precipitaciones!AV62&lt;2.5,0,IF(Precipitaciones!AV62&gt;60,60,Precipitaciones!AV62))</f>
        <v>0</v>
      </c>
      <c r="AW127" s="46">
        <f>IF(Precipitaciones!AW62&lt;2.5,0,IF(Precipitaciones!AW62&gt;60,60,Precipitaciones!AW62))</f>
        <v>0</v>
      </c>
      <c r="AX127" s="46">
        <f>IF(Precipitaciones!AX62&lt;2.5,0,IF(Precipitaciones!AX62&gt;60,60,Precipitaciones!AX62))</f>
        <v>3.2</v>
      </c>
      <c r="AY127" s="46">
        <f>IF(Precipitaciones!AY62&lt;2.5,0,IF(Precipitaciones!AY62&gt;60,60,Precipitaciones!AY62))</f>
        <v>0</v>
      </c>
      <c r="AZ127" s="46">
        <f>IF(Precipitaciones!AZ62&lt;2.5,0,IF(Precipitaciones!AZ62&gt;60,60,Precipitaciones!AZ62))</f>
        <v>5.8</v>
      </c>
    </row>
    <row r="128" spans="1:52" ht="15">
      <c r="A128" s="21">
        <v>40970</v>
      </c>
      <c r="B128">
        <v>91</v>
      </c>
      <c r="C128">
        <v>122</v>
      </c>
      <c r="D128" s="21">
        <v>40970</v>
      </c>
      <c r="E128" s="46">
        <f>IF(Precipitaciones!E63&lt;2.5,0,IF(Precipitaciones!E63&gt;60,60,Precipitaciones!E63))</f>
        <v>0</v>
      </c>
      <c r="F128" s="46">
        <f>IF(Precipitaciones!F63&lt;2.5,0,IF(Precipitaciones!F63&gt;60,60,Precipitaciones!F63))</f>
        <v>5</v>
      </c>
      <c r="G128" s="46">
        <f>IF(Precipitaciones!G63&lt;2.5,0,IF(Precipitaciones!G63&gt;60,60,Precipitaciones!G63))</f>
        <v>0</v>
      </c>
      <c r="H128" s="46">
        <f>IF(Precipitaciones!H63&lt;2.5,0,IF(Precipitaciones!H63&gt;60,60,Precipitaciones!H63))</f>
        <v>0</v>
      </c>
      <c r="I128" s="46">
        <f>IF(Precipitaciones!I63&lt;2.5,0,IF(Precipitaciones!I63&gt;60,60,Precipitaciones!I63))</f>
        <v>2.5</v>
      </c>
      <c r="J128" s="46">
        <f>IF(Precipitaciones!J63&lt;2.5,0,IF(Precipitaciones!J63&gt;60,60,Precipitaciones!J63))</f>
        <v>14</v>
      </c>
      <c r="K128" s="46">
        <f>IF(Precipitaciones!K63&lt;2.5,0,IF(Precipitaciones!K63&gt;60,60,Precipitaciones!K63))</f>
        <v>0</v>
      </c>
      <c r="L128" s="46">
        <f>IF(Precipitaciones!L63&lt;2.5,0,IF(Precipitaciones!L63&gt;60,60,Precipitaciones!L63))</f>
        <v>0</v>
      </c>
      <c r="M128" s="46">
        <f>IF(Precipitaciones!M63&lt;2.5,0,IF(Precipitaciones!M63&gt;60,60,Precipitaciones!M63))</f>
        <v>10.7</v>
      </c>
      <c r="N128" s="46">
        <f>IF(Precipitaciones!N63&lt;2.5,0,IF(Precipitaciones!N63&gt;60,60,Precipitaciones!N63))</f>
        <v>3.6</v>
      </c>
      <c r="O128" s="46">
        <f>IF(Precipitaciones!O63&lt;2.5,0,IF(Precipitaciones!O63&gt;60,60,Precipitaciones!O63))</f>
        <v>0</v>
      </c>
      <c r="P128" s="46">
        <f>IF(Precipitaciones!P63&lt;2.5,0,IF(Precipitaciones!P63&gt;60,60,Precipitaciones!P63))</f>
        <v>0</v>
      </c>
      <c r="Q128" s="46">
        <f>IF(Precipitaciones!Q63&lt;2.5,0,IF(Precipitaciones!Q63&gt;60,60,Precipitaciones!Q63))</f>
        <v>8.5</v>
      </c>
      <c r="R128" s="46">
        <f>IF(Precipitaciones!R63&lt;2.5,0,IF(Precipitaciones!R63&gt;60,60,Precipitaciones!R63))</f>
        <v>0</v>
      </c>
      <c r="S128" s="46">
        <f>IF(Precipitaciones!S63&lt;2.5,0,IF(Precipitaciones!S63&gt;60,60,Precipitaciones!S63))</f>
        <v>0</v>
      </c>
      <c r="T128" s="46">
        <f>IF(Precipitaciones!T63&lt;2.5,0,IF(Precipitaciones!T63&gt;60,60,Precipitaciones!T63))</f>
        <v>0</v>
      </c>
      <c r="U128" s="46">
        <f>IF(Precipitaciones!U63&lt;2.5,0,IF(Precipitaciones!U63&gt;60,60,Precipitaciones!U63))</f>
        <v>8.4652500220999993</v>
      </c>
      <c r="V128" s="46">
        <f>IF(Precipitaciones!V63&lt;2.5,0,IF(Precipitaciones!V63&gt;60,60,Precipitaciones!V63))</f>
        <v>7</v>
      </c>
      <c r="W128" s="46">
        <f>IF(Precipitaciones!W63&lt;2.5,0,IF(Precipitaciones!W63&gt;60,60,Precipitaciones!W63))</f>
        <v>0</v>
      </c>
      <c r="X128" s="46">
        <f>IF(Precipitaciones!X63&lt;2.5,0,IF(Precipitaciones!X63&gt;60,60,Precipitaciones!X63))</f>
        <v>11.1</v>
      </c>
      <c r="Y128" s="46">
        <f>IF(Precipitaciones!Y63&lt;2.5,0,IF(Precipitaciones!Y63&gt;60,60,Precipitaciones!Y63))</f>
        <v>0</v>
      </c>
      <c r="Z128" s="46">
        <f>IF(Precipitaciones!Z63&lt;2.5,0,IF(Precipitaciones!Z63&gt;60,60,Precipitaciones!Z63))</f>
        <v>7.5</v>
      </c>
      <c r="AA128" s="46">
        <f>IF(Precipitaciones!AA63&lt;2.5,0,IF(Precipitaciones!AA63&gt;60,60,Precipitaciones!AA63))</f>
        <v>0</v>
      </c>
      <c r="AB128" s="46">
        <f>IF(Precipitaciones!AB63&lt;2.5,0,IF(Precipitaciones!AB63&gt;60,60,Precipitaciones!AB63))</f>
        <v>0</v>
      </c>
      <c r="AC128" s="46">
        <f>IF(Precipitaciones!AC63&lt;2.5,0,IF(Precipitaciones!AC63&gt;60,60,Precipitaciones!AC63))</f>
        <v>0</v>
      </c>
      <c r="AD128" s="46">
        <f>IF(Precipitaciones!AD63&lt;2.5,0,IF(Precipitaciones!AD63&gt;60,60,Precipitaciones!AD63))</f>
        <v>0</v>
      </c>
      <c r="AE128" s="46">
        <f>IF(Precipitaciones!AE63&lt;2.5,0,IF(Precipitaciones!AE63&gt;60,60,Precipitaciones!AE63))</f>
        <v>0</v>
      </c>
      <c r="AF128" s="46">
        <f>IF(Precipitaciones!AF63&lt;2.5,0,IF(Precipitaciones!AF63&gt;60,60,Precipitaciones!AF63))</f>
        <v>0</v>
      </c>
      <c r="AG128" s="46">
        <f>IF(Precipitaciones!AG63&lt;2.5,0,IF(Precipitaciones!AG63&gt;60,60,Precipitaciones!AG63))</f>
        <v>2.9</v>
      </c>
      <c r="AH128" s="46">
        <f>IF(Precipitaciones!AH63&lt;2.5,0,IF(Precipitaciones!AH63&gt;60,60,Precipitaciones!AH63))</f>
        <v>0</v>
      </c>
      <c r="AI128" s="46">
        <f>IF(Precipitaciones!AI63&lt;2.5,0,IF(Precipitaciones!AI63&gt;60,60,Precipitaciones!AI63))</f>
        <v>3</v>
      </c>
      <c r="AJ128" s="46">
        <f>IF(Precipitaciones!AJ63&lt;2.5,0,IF(Precipitaciones!AJ63&gt;60,60,Precipitaciones!AJ63))</f>
        <v>0</v>
      </c>
      <c r="AK128" s="46">
        <f>IF(Precipitaciones!AK63&lt;2.5,0,IF(Precipitaciones!AK63&gt;60,60,Precipitaciones!AK63))</f>
        <v>4.0999999999999996</v>
      </c>
      <c r="AL128" s="46">
        <f>IF(Precipitaciones!AL63&lt;2.5,0,IF(Precipitaciones!AL63&gt;60,60,Precipitaciones!AL63))</f>
        <v>0</v>
      </c>
      <c r="AM128" s="46">
        <f>IF(Precipitaciones!AM63&lt;2.5,0,IF(Precipitaciones!AM63&gt;60,60,Precipitaciones!AM63))</f>
        <v>6.2</v>
      </c>
      <c r="AN128" s="46">
        <f>IF(Precipitaciones!AN63&lt;2.5,0,IF(Precipitaciones!AN63&gt;60,60,Precipitaciones!AN63))</f>
        <v>0</v>
      </c>
      <c r="AO128" s="46">
        <f>IF(Precipitaciones!AO63&lt;2.5,0,IF(Precipitaciones!AO63&gt;60,60,Precipitaciones!AO63))</f>
        <v>0</v>
      </c>
      <c r="AP128" s="46">
        <f>IF(Precipitaciones!AP63&lt;2.5,0,IF(Precipitaciones!AP63&gt;60,60,Precipitaciones!AP63))</f>
        <v>3.8</v>
      </c>
      <c r="AQ128" s="46">
        <f>IF(Precipitaciones!AQ63&lt;2.5,0,IF(Precipitaciones!AQ63&gt;60,60,Precipitaciones!AQ63))</f>
        <v>3.9</v>
      </c>
      <c r="AR128" s="46">
        <f>IF(Precipitaciones!AR63&lt;2.5,0,IF(Precipitaciones!AR63&gt;60,60,Precipitaciones!AR63))</f>
        <v>0</v>
      </c>
      <c r="AS128" s="46">
        <f>IF(Precipitaciones!AS63&lt;2.5,0,IF(Precipitaciones!AS63&gt;60,60,Precipitaciones!AS63))</f>
        <v>0</v>
      </c>
      <c r="AT128" s="46">
        <f>IF(Precipitaciones!AT63&lt;2.5,0,IF(Precipitaciones!AT63&gt;60,60,Precipitaciones!AT63))</f>
        <v>0</v>
      </c>
      <c r="AU128" s="46">
        <f>IF(Precipitaciones!AU63&lt;2.5,0,IF(Precipitaciones!AU63&gt;60,60,Precipitaciones!AU63))</f>
        <v>4.9000000000000004</v>
      </c>
      <c r="AV128" s="46">
        <f>IF(Precipitaciones!AV63&lt;2.5,0,IF(Precipitaciones!AV63&gt;60,60,Precipitaciones!AV63))</f>
        <v>0</v>
      </c>
      <c r="AW128" s="46">
        <f>IF(Precipitaciones!AW63&lt;2.5,0,IF(Precipitaciones!AW63&gt;60,60,Precipitaciones!AW63))</f>
        <v>0</v>
      </c>
      <c r="AX128" s="46">
        <f>IF(Precipitaciones!AX63&lt;2.5,0,IF(Precipitaciones!AX63&gt;60,60,Precipitaciones!AX63))</f>
        <v>6.8</v>
      </c>
      <c r="AY128" s="46">
        <f>IF(Precipitaciones!AY63&lt;2.5,0,IF(Precipitaciones!AY63&gt;60,60,Precipitaciones!AY63))</f>
        <v>3.6</v>
      </c>
      <c r="AZ128" s="46">
        <f>IF(Precipitaciones!AZ63&lt;2.5,0,IF(Precipitaciones!AZ63&gt;60,60,Precipitaciones!AZ63))</f>
        <v>12.899999999999999</v>
      </c>
    </row>
    <row r="129" spans="1:52" ht="15">
      <c r="A129" s="21">
        <v>40971</v>
      </c>
      <c r="B129">
        <v>90</v>
      </c>
      <c r="C129">
        <v>123</v>
      </c>
      <c r="D129" s="21">
        <v>40971</v>
      </c>
      <c r="E129" s="46">
        <f>IF(Precipitaciones!E64&lt;2.5,0,IF(Precipitaciones!E64&gt;60,60,Precipitaciones!E64))</f>
        <v>0</v>
      </c>
      <c r="F129" s="46">
        <f>IF(Precipitaciones!F64&lt;2.5,0,IF(Precipitaciones!F64&gt;60,60,Precipitaciones!F64))</f>
        <v>0</v>
      </c>
      <c r="G129" s="46">
        <f>IF(Precipitaciones!G64&lt;2.5,0,IF(Precipitaciones!G64&gt;60,60,Precipitaciones!G64))</f>
        <v>15</v>
      </c>
      <c r="H129" s="46">
        <f>IF(Precipitaciones!H64&lt;2.5,0,IF(Precipitaciones!H64&gt;60,60,Precipitaciones!H64))</f>
        <v>4</v>
      </c>
      <c r="I129" s="46">
        <f>IF(Precipitaciones!I64&lt;2.5,0,IF(Precipitaciones!I64&gt;60,60,Precipitaciones!I64))</f>
        <v>4</v>
      </c>
      <c r="J129" s="46">
        <f>IF(Precipitaciones!J64&lt;2.5,0,IF(Precipitaciones!J64&gt;60,60,Precipitaciones!J64))</f>
        <v>14</v>
      </c>
      <c r="K129" s="46">
        <f>IF(Precipitaciones!K64&lt;2.5,0,IF(Precipitaciones!K64&gt;60,60,Precipitaciones!K64))</f>
        <v>0</v>
      </c>
      <c r="L129" s="46">
        <f>IF(Precipitaciones!L64&lt;2.5,0,IF(Precipitaciones!L64&gt;60,60,Precipitaciones!L64))</f>
        <v>0</v>
      </c>
      <c r="M129" s="46">
        <f>IF(Precipitaciones!M64&lt;2.5,0,IF(Precipitaciones!M64&gt;60,60,Precipitaciones!M64))</f>
        <v>3.2</v>
      </c>
      <c r="N129" s="46">
        <f>IF(Precipitaciones!N64&lt;2.5,0,IF(Precipitaciones!N64&gt;60,60,Precipitaciones!N64))</f>
        <v>0</v>
      </c>
      <c r="O129" s="46">
        <f>IF(Precipitaciones!O64&lt;2.5,0,IF(Precipitaciones!O64&gt;60,60,Precipitaciones!O64))</f>
        <v>0</v>
      </c>
      <c r="P129" s="46">
        <f>IF(Precipitaciones!P64&lt;2.5,0,IF(Precipitaciones!P64&gt;60,60,Precipitaciones!P64))</f>
        <v>5.2</v>
      </c>
      <c r="Q129" s="46">
        <f>IF(Precipitaciones!Q64&lt;2.5,0,IF(Precipitaciones!Q64&gt;60,60,Precipitaciones!Q64))</f>
        <v>6.8</v>
      </c>
      <c r="R129" s="46">
        <f>IF(Precipitaciones!R64&lt;2.5,0,IF(Precipitaciones!R64&gt;60,60,Precipitaciones!R64))</f>
        <v>0</v>
      </c>
      <c r="S129" s="46">
        <f>IF(Precipitaciones!S64&lt;2.5,0,IF(Precipitaciones!S64&gt;60,60,Precipitaciones!S64))</f>
        <v>0</v>
      </c>
      <c r="T129" s="46">
        <f>IF(Precipitaciones!T64&lt;2.5,0,IF(Precipitaciones!T64&gt;60,60,Precipitaciones!T64))</f>
        <v>13.0479067166</v>
      </c>
      <c r="U129" s="46">
        <f>IF(Precipitaciones!U64&lt;2.5,0,IF(Precipitaciones!U64&gt;60,60,Precipitaciones!U64))</f>
        <v>0</v>
      </c>
      <c r="V129" s="46">
        <f>IF(Precipitaciones!V64&lt;2.5,0,IF(Precipitaciones!V64&gt;60,60,Precipitaciones!V64))</f>
        <v>5</v>
      </c>
      <c r="W129" s="46">
        <f>IF(Precipitaciones!W64&lt;2.5,0,IF(Precipitaciones!W64&gt;60,60,Precipitaciones!W64))</f>
        <v>0</v>
      </c>
      <c r="X129" s="46">
        <f>IF(Precipitaciones!X64&lt;2.5,0,IF(Precipitaciones!X64&gt;60,60,Precipitaciones!X64))</f>
        <v>12.6</v>
      </c>
      <c r="Y129" s="46">
        <f>IF(Precipitaciones!Y64&lt;2.5,0,IF(Precipitaciones!Y64&gt;60,60,Precipitaciones!Y64))</f>
        <v>0</v>
      </c>
      <c r="Z129" s="46">
        <f>IF(Precipitaciones!Z64&lt;2.5,0,IF(Precipitaciones!Z64&gt;60,60,Precipitaciones!Z64))</f>
        <v>8</v>
      </c>
      <c r="AA129" s="46">
        <f>IF(Precipitaciones!AA64&lt;2.5,0,IF(Precipitaciones!AA64&gt;60,60,Precipitaciones!AA64))</f>
        <v>4.5</v>
      </c>
      <c r="AB129" s="46">
        <f>IF(Precipitaciones!AB64&lt;2.5,0,IF(Precipitaciones!AB64&gt;60,60,Precipitaciones!AB64))</f>
        <v>0</v>
      </c>
      <c r="AC129" s="46">
        <f>IF(Precipitaciones!AC64&lt;2.5,0,IF(Precipitaciones!AC64&gt;60,60,Precipitaciones!AC64))</f>
        <v>0</v>
      </c>
      <c r="AD129" s="46">
        <f>IF(Precipitaciones!AD64&lt;2.5,0,IF(Precipitaciones!AD64&gt;60,60,Precipitaciones!AD64))</f>
        <v>0</v>
      </c>
      <c r="AE129" s="46">
        <f>IF(Precipitaciones!AE64&lt;2.5,0,IF(Precipitaciones!AE64&gt;60,60,Precipitaciones!AE64))</f>
        <v>4.5</v>
      </c>
      <c r="AF129" s="46">
        <f>IF(Precipitaciones!AF64&lt;2.5,0,IF(Precipitaciones!AF64&gt;60,60,Precipitaciones!AF64))</f>
        <v>0</v>
      </c>
      <c r="AG129" s="46">
        <f>IF(Precipitaciones!AG64&lt;2.5,0,IF(Precipitaciones!AG64&gt;60,60,Precipitaciones!AG64))</f>
        <v>5.4</v>
      </c>
      <c r="AH129" s="46">
        <f>IF(Precipitaciones!AH64&lt;2.5,0,IF(Precipitaciones!AH64&gt;60,60,Precipitaciones!AH64))</f>
        <v>0</v>
      </c>
      <c r="AI129" s="46">
        <f>IF(Precipitaciones!AI64&lt;2.5,0,IF(Precipitaciones!AI64&gt;60,60,Precipitaciones!AI64))</f>
        <v>0</v>
      </c>
      <c r="AJ129" s="46">
        <f>IF(Precipitaciones!AJ64&lt;2.5,0,IF(Precipitaciones!AJ64&gt;60,60,Precipitaciones!AJ64))</f>
        <v>0</v>
      </c>
      <c r="AK129" s="46">
        <f>IF(Precipitaciones!AK64&lt;2.5,0,IF(Precipitaciones!AK64&gt;60,60,Precipitaciones!AK64))</f>
        <v>23.2</v>
      </c>
      <c r="AL129" s="46">
        <f>IF(Precipitaciones!AL64&lt;2.5,0,IF(Precipitaciones!AL64&gt;60,60,Precipitaciones!AL64))</f>
        <v>0</v>
      </c>
      <c r="AM129" s="46">
        <f>IF(Precipitaciones!AM64&lt;2.5,0,IF(Precipitaciones!AM64&gt;60,60,Precipitaciones!AM64))</f>
        <v>10</v>
      </c>
      <c r="AN129" s="46">
        <f>IF(Precipitaciones!AN64&lt;2.5,0,IF(Precipitaciones!AN64&gt;60,60,Precipitaciones!AN64))</f>
        <v>0</v>
      </c>
      <c r="AO129" s="46">
        <f>IF(Precipitaciones!AO64&lt;2.5,0,IF(Precipitaciones!AO64&gt;60,60,Precipitaciones!AO64))</f>
        <v>11.3</v>
      </c>
      <c r="AP129" s="46">
        <f>IF(Precipitaciones!AP64&lt;2.5,0,IF(Precipitaciones!AP64&gt;60,60,Precipitaciones!AP64))</f>
        <v>0</v>
      </c>
      <c r="AQ129" s="46">
        <f>IF(Precipitaciones!AQ64&lt;2.5,0,IF(Precipitaciones!AQ64&gt;60,60,Precipitaciones!AQ64))</f>
        <v>0</v>
      </c>
      <c r="AR129" s="46">
        <f>IF(Precipitaciones!AR64&lt;2.5,0,IF(Precipitaciones!AR64&gt;60,60,Precipitaciones!AR64))</f>
        <v>0</v>
      </c>
      <c r="AS129" s="46">
        <f>IF(Precipitaciones!AS64&lt;2.5,0,IF(Precipitaciones!AS64&gt;60,60,Precipitaciones!AS64))</f>
        <v>0</v>
      </c>
      <c r="AT129" s="46">
        <f>IF(Precipitaciones!AT64&lt;2.5,0,IF(Precipitaciones!AT64&gt;60,60,Precipitaciones!AT64))</f>
        <v>12.2</v>
      </c>
      <c r="AU129" s="46">
        <f>IF(Precipitaciones!AU64&lt;2.5,0,IF(Precipitaciones!AU64&gt;60,60,Precipitaciones!AU64))</f>
        <v>19.600000000000001</v>
      </c>
      <c r="AV129" s="46">
        <f>IF(Precipitaciones!AV64&lt;2.5,0,IF(Precipitaciones!AV64&gt;60,60,Precipitaciones!AV64))</f>
        <v>12.6</v>
      </c>
      <c r="AW129" s="46">
        <f>IF(Precipitaciones!AW64&lt;2.5,0,IF(Precipitaciones!AW64&gt;60,60,Precipitaciones!AW64))</f>
        <v>5</v>
      </c>
      <c r="AX129" s="46">
        <f>IF(Precipitaciones!AX64&lt;2.5,0,IF(Precipitaciones!AX64&gt;60,60,Precipitaciones!AX64))</f>
        <v>0</v>
      </c>
      <c r="AY129" s="46">
        <f>IF(Precipitaciones!AY64&lt;2.5,0,IF(Precipitaciones!AY64&gt;60,60,Precipitaciones!AY64))</f>
        <v>2.9</v>
      </c>
      <c r="AZ129" s="46">
        <f>IF(Precipitaciones!AZ64&lt;2.5,0,IF(Precipitaciones!AZ64&gt;60,60,Precipitaciones!AZ64))</f>
        <v>9.8000000000000007</v>
      </c>
    </row>
    <row r="130" spans="1:52" ht="15">
      <c r="A130" s="21">
        <v>40972</v>
      </c>
      <c r="B130">
        <v>89</v>
      </c>
      <c r="C130">
        <v>124</v>
      </c>
      <c r="D130" s="21">
        <v>40972</v>
      </c>
      <c r="E130" s="46">
        <f>IF(Precipitaciones!E65&lt;2.5,0,IF(Precipitaciones!E65&gt;60,60,Precipitaciones!E65))</f>
        <v>4</v>
      </c>
      <c r="F130" s="46">
        <f>IF(Precipitaciones!F65&lt;2.5,0,IF(Precipitaciones!F65&gt;60,60,Precipitaciones!F65))</f>
        <v>22.5</v>
      </c>
      <c r="G130" s="46">
        <f>IF(Precipitaciones!G65&lt;2.5,0,IF(Precipitaciones!G65&gt;60,60,Precipitaciones!G65))</f>
        <v>0</v>
      </c>
      <c r="H130" s="46">
        <f>IF(Precipitaciones!H65&lt;2.5,0,IF(Precipitaciones!H65&gt;60,60,Precipitaciones!H65))</f>
        <v>9.5</v>
      </c>
      <c r="I130" s="46">
        <f>IF(Precipitaciones!I65&lt;2.5,0,IF(Precipitaciones!I65&gt;60,60,Precipitaciones!I65))</f>
        <v>0</v>
      </c>
      <c r="J130" s="46">
        <f>IF(Precipitaciones!J65&lt;2.5,0,IF(Precipitaciones!J65&gt;60,60,Precipitaciones!J65))</f>
        <v>0</v>
      </c>
      <c r="K130" s="46">
        <f>IF(Precipitaciones!K65&lt;2.5,0,IF(Precipitaciones!K65&gt;60,60,Precipitaciones!K65))</f>
        <v>0</v>
      </c>
      <c r="L130" s="46">
        <f>IF(Precipitaciones!L65&lt;2.5,0,IF(Precipitaciones!L65&gt;60,60,Precipitaciones!L65))</f>
        <v>0</v>
      </c>
      <c r="M130" s="46">
        <f>IF(Precipitaciones!M65&lt;2.5,0,IF(Precipitaciones!M65&gt;60,60,Precipitaciones!M65))</f>
        <v>2.5</v>
      </c>
      <c r="N130" s="46">
        <f>IF(Precipitaciones!N65&lt;2.5,0,IF(Precipitaciones!N65&gt;60,60,Precipitaciones!N65))</f>
        <v>0</v>
      </c>
      <c r="O130" s="46">
        <f>IF(Precipitaciones!O65&lt;2.5,0,IF(Precipitaciones!O65&gt;60,60,Precipitaciones!O65))</f>
        <v>3.5</v>
      </c>
      <c r="P130" s="46">
        <f>IF(Precipitaciones!P65&lt;2.5,0,IF(Precipitaciones!P65&gt;60,60,Precipitaciones!P65))</f>
        <v>0</v>
      </c>
      <c r="Q130" s="46">
        <f>IF(Precipitaciones!Q65&lt;2.5,0,IF(Precipitaciones!Q65&gt;60,60,Precipitaciones!Q65))</f>
        <v>0</v>
      </c>
      <c r="R130" s="46">
        <f>IF(Precipitaciones!R65&lt;2.5,0,IF(Precipitaciones!R65&gt;60,60,Precipitaciones!R65))</f>
        <v>0</v>
      </c>
      <c r="S130" s="46">
        <f>IF(Precipitaciones!S65&lt;2.5,0,IF(Precipitaciones!S65&gt;60,60,Precipitaciones!S65))</f>
        <v>10.8</v>
      </c>
      <c r="T130" s="46">
        <f>IF(Precipitaciones!T65&lt;2.5,0,IF(Precipitaciones!T65&gt;60,60,Precipitaciones!T65))</f>
        <v>6.9818397873000002</v>
      </c>
      <c r="U130" s="46">
        <f>IF(Precipitaciones!U65&lt;2.5,0,IF(Precipitaciones!U65&gt;60,60,Precipitaciones!U65))</f>
        <v>0</v>
      </c>
      <c r="V130" s="46">
        <f>IF(Precipitaciones!V65&lt;2.5,0,IF(Precipitaciones!V65&gt;60,60,Precipitaciones!V65))</f>
        <v>32</v>
      </c>
      <c r="W130" s="46">
        <f>IF(Precipitaciones!W65&lt;2.5,0,IF(Precipitaciones!W65&gt;60,60,Precipitaciones!W65))</f>
        <v>2.7</v>
      </c>
      <c r="X130" s="46">
        <f>IF(Precipitaciones!X65&lt;2.5,0,IF(Precipitaciones!X65&gt;60,60,Precipitaciones!X65))</f>
        <v>5.5</v>
      </c>
      <c r="Y130" s="46">
        <f>IF(Precipitaciones!Y65&lt;2.5,0,IF(Precipitaciones!Y65&gt;60,60,Precipitaciones!Y65))</f>
        <v>0</v>
      </c>
      <c r="Z130" s="46">
        <f>IF(Precipitaciones!Z65&lt;2.5,0,IF(Precipitaciones!Z65&gt;60,60,Precipitaciones!Z65))</f>
        <v>3</v>
      </c>
      <c r="AA130" s="46">
        <f>IF(Precipitaciones!AA65&lt;2.5,0,IF(Precipitaciones!AA65&gt;60,60,Precipitaciones!AA65))</f>
        <v>0</v>
      </c>
      <c r="AB130" s="46">
        <f>IF(Precipitaciones!AB65&lt;2.5,0,IF(Precipitaciones!AB65&gt;60,60,Precipitaciones!AB65))</f>
        <v>4</v>
      </c>
      <c r="AC130" s="46">
        <f>IF(Precipitaciones!AC65&lt;2.5,0,IF(Precipitaciones!AC65&gt;60,60,Precipitaciones!AC65))</f>
        <v>4</v>
      </c>
      <c r="AD130" s="46">
        <f>IF(Precipitaciones!AD65&lt;2.5,0,IF(Precipitaciones!AD65&gt;60,60,Precipitaciones!AD65))</f>
        <v>0</v>
      </c>
      <c r="AE130" s="46">
        <f>IF(Precipitaciones!AE65&lt;2.5,0,IF(Precipitaciones!AE65&gt;60,60,Precipitaciones!AE65))</f>
        <v>0</v>
      </c>
      <c r="AF130" s="46">
        <f>IF(Precipitaciones!AF65&lt;2.5,0,IF(Precipitaciones!AF65&gt;60,60,Precipitaciones!AF65))</f>
        <v>0</v>
      </c>
      <c r="AG130" s="46">
        <f>IF(Precipitaciones!AG65&lt;2.5,0,IF(Precipitaciones!AG65&gt;60,60,Precipitaciones!AG65))</f>
        <v>0</v>
      </c>
      <c r="AH130" s="46">
        <f>IF(Precipitaciones!AH65&lt;2.5,0,IF(Precipitaciones!AH65&gt;60,60,Precipitaciones!AH65))</f>
        <v>7</v>
      </c>
      <c r="AI130" s="46">
        <f>IF(Precipitaciones!AI65&lt;2.5,0,IF(Precipitaciones!AI65&gt;60,60,Precipitaciones!AI65))</f>
        <v>0</v>
      </c>
      <c r="AJ130" s="46">
        <f>IF(Precipitaciones!AJ65&lt;2.5,0,IF(Precipitaciones!AJ65&gt;60,60,Precipitaciones!AJ65))</f>
        <v>0</v>
      </c>
      <c r="AK130" s="46">
        <f>IF(Precipitaciones!AK65&lt;2.5,0,IF(Precipitaciones!AK65&gt;60,60,Precipitaciones!AK65))</f>
        <v>14</v>
      </c>
      <c r="AL130" s="46">
        <f>IF(Precipitaciones!AL65&lt;2.5,0,IF(Precipitaciones!AL65&gt;60,60,Precipitaciones!AL65))</f>
        <v>0</v>
      </c>
      <c r="AM130" s="46">
        <f>IF(Precipitaciones!AM65&lt;2.5,0,IF(Precipitaciones!AM65&gt;60,60,Precipitaciones!AM65))</f>
        <v>6.8</v>
      </c>
      <c r="AN130" s="46">
        <f>IF(Precipitaciones!AN65&lt;2.5,0,IF(Precipitaciones!AN65&gt;60,60,Precipitaciones!AN65))</f>
        <v>4.3</v>
      </c>
      <c r="AO130" s="46">
        <f>IF(Precipitaciones!AO65&lt;2.5,0,IF(Precipitaciones!AO65&gt;60,60,Precipitaciones!AO65))</f>
        <v>3.5</v>
      </c>
      <c r="AP130" s="46">
        <f>IF(Precipitaciones!AP65&lt;2.5,0,IF(Precipitaciones!AP65&gt;60,60,Precipitaciones!AP65))</f>
        <v>0</v>
      </c>
      <c r="AQ130" s="46">
        <f>IF(Precipitaciones!AQ65&lt;2.5,0,IF(Precipitaciones!AQ65&gt;60,60,Precipitaciones!AQ65))</f>
        <v>35</v>
      </c>
      <c r="AR130" s="46">
        <f>IF(Precipitaciones!AR65&lt;2.5,0,IF(Precipitaciones!AR65&gt;60,60,Precipitaciones!AR65))</f>
        <v>0</v>
      </c>
      <c r="AS130" s="46">
        <f>IF(Precipitaciones!AS65&lt;2.5,0,IF(Precipitaciones!AS65&gt;60,60,Precipitaciones!AS65))</f>
        <v>0</v>
      </c>
      <c r="AT130" s="46">
        <f>IF(Precipitaciones!AT65&lt;2.5,0,IF(Precipitaciones!AT65&gt;60,60,Precipitaciones!AT65))</f>
        <v>0</v>
      </c>
      <c r="AU130" s="46">
        <f>IF(Precipitaciones!AU65&lt;2.5,0,IF(Precipitaciones!AU65&gt;60,60,Precipitaciones!AU65))</f>
        <v>4.7</v>
      </c>
      <c r="AV130" s="46">
        <f>IF(Precipitaciones!AV65&lt;2.5,0,IF(Precipitaciones!AV65&gt;60,60,Precipitaciones!AV65))</f>
        <v>0</v>
      </c>
      <c r="AW130" s="46">
        <f>IF(Precipitaciones!AW65&lt;2.5,0,IF(Precipitaciones!AW65&gt;60,60,Precipitaciones!AW65))</f>
        <v>4.5</v>
      </c>
      <c r="AX130" s="46">
        <f>IF(Precipitaciones!AX65&lt;2.5,0,IF(Precipitaciones!AX65&gt;60,60,Precipitaciones!AX65))</f>
        <v>0</v>
      </c>
      <c r="AY130" s="46">
        <f>IF(Precipitaciones!AY65&lt;2.5,0,IF(Precipitaciones!AY65&gt;60,60,Precipitaciones!AY65))</f>
        <v>29</v>
      </c>
      <c r="AZ130" s="46">
        <f>IF(Precipitaciones!AZ65&lt;2.5,0,IF(Precipitaciones!AZ65&gt;60,60,Precipitaciones!AZ65))</f>
        <v>3.4000000000000004</v>
      </c>
    </row>
    <row r="131" spans="1:52" ht="15">
      <c r="A131" s="21">
        <v>40973</v>
      </c>
      <c r="B131">
        <v>88</v>
      </c>
      <c r="C131">
        <v>125</v>
      </c>
      <c r="D131" s="21">
        <v>40973</v>
      </c>
      <c r="E131" s="46">
        <f>IF(Precipitaciones!E66&lt;2.5,0,IF(Precipitaciones!E66&gt;60,60,Precipitaciones!E66))</f>
        <v>25</v>
      </c>
      <c r="F131" s="46">
        <f>IF(Precipitaciones!F66&lt;2.5,0,IF(Precipitaciones!F66&gt;60,60,Precipitaciones!F66))</f>
        <v>0</v>
      </c>
      <c r="G131" s="46">
        <f>IF(Precipitaciones!G66&lt;2.5,0,IF(Precipitaciones!G66&gt;60,60,Precipitaciones!G66))</f>
        <v>0</v>
      </c>
      <c r="H131" s="46">
        <f>IF(Precipitaciones!H66&lt;2.5,0,IF(Precipitaciones!H66&gt;60,60,Precipitaciones!H66))</f>
        <v>2.5</v>
      </c>
      <c r="I131" s="46">
        <f>IF(Precipitaciones!I66&lt;2.5,0,IF(Precipitaciones!I66&gt;60,60,Precipitaciones!I66))</f>
        <v>0</v>
      </c>
      <c r="J131" s="46">
        <f>IF(Precipitaciones!J66&lt;2.5,0,IF(Precipitaciones!J66&gt;60,60,Precipitaciones!J66))</f>
        <v>2.5</v>
      </c>
      <c r="K131" s="46">
        <f>IF(Precipitaciones!K66&lt;2.5,0,IF(Precipitaciones!K66&gt;60,60,Precipitaciones!K66))</f>
        <v>0</v>
      </c>
      <c r="L131" s="46">
        <f>IF(Precipitaciones!L66&lt;2.5,0,IF(Precipitaciones!L66&gt;60,60,Precipitaciones!L66))</f>
        <v>0</v>
      </c>
      <c r="M131" s="46">
        <f>IF(Precipitaciones!M66&lt;2.5,0,IF(Precipitaciones!M66&gt;60,60,Precipitaciones!M66))</f>
        <v>2.5</v>
      </c>
      <c r="N131" s="46">
        <f>IF(Precipitaciones!N66&lt;2.5,0,IF(Precipitaciones!N66&gt;60,60,Precipitaciones!N66))</f>
        <v>3</v>
      </c>
      <c r="O131" s="46">
        <f>IF(Precipitaciones!O66&lt;2.5,0,IF(Precipitaciones!O66&gt;60,60,Precipitaciones!O66))</f>
        <v>4.2</v>
      </c>
      <c r="P131" s="46">
        <f>IF(Precipitaciones!P66&lt;2.5,0,IF(Precipitaciones!P66&gt;60,60,Precipitaciones!P66))</f>
        <v>0</v>
      </c>
      <c r="Q131" s="46">
        <f>IF(Precipitaciones!Q66&lt;2.5,0,IF(Precipitaciones!Q66&gt;60,60,Precipitaciones!Q66))</f>
        <v>0</v>
      </c>
      <c r="R131" s="46">
        <f>IF(Precipitaciones!R66&lt;2.5,0,IF(Precipitaciones!R66&gt;60,60,Precipitaciones!R66))</f>
        <v>4.2</v>
      </c>
      <c r="S131" s="46">
        <f>IF(Precipitaciones!S66&lt;2.5,0,IF(Precipitaciones!S66&gt;60,60,Precipitaciones!S66))</f>
        <v>3.9</v>
      </c>
      <c r="T131" s="46">
        <f>IF(Precipitaciones!T66&lt;2.5,0,IF(Precipitaciones!T66&gt;60,60,Precipitaciones!T66))</f>
        <v>7.1060818820999998</v>
      </c>
      <c r="U131" s="46">
        <f>IF(Precipitaciones!U66&lt;2.5,0,IF(Precipitaciones!U66&gt;60,60,Precipitaciones!U66))</f>
        <v>0</v>
      </c>
      <c r="V131" s="46">
        <f>IF(Precipitaciones!V66&lt;2.5,0,IF(Precipitaciones!V66&gt;60,60,Precipitaciones!V66))</f>
        <v>20</v>
      </c>
      <c r="W131" s="46">
        <f>IF(Precipitaciones!W66&lt;2.5,0,IF(Precipitaciones!W66&gt;60,60,Precipitaciones!W66))</f>
        <v>0</v>
      </c>
      <c r="X131" s="46">
        <f>IF(Precipitaciones!X66&lt;2.5,0,IF(Precipitaciones!X66&gt;60,60,Precipitaciones!X66))</f>
        <v>8.4</v>
      </c>
      <c r="Y131" s="46">
        <f>IF(Precipitaciones!Y66&lt;2.5,0,IF(Precipitaciones!Y66&gt;60,60,Precipitaciones!Y66))</f>
        <v>6.5</v>
      </c>
      <c r="Z131" s="46">
        <f>IF(Precipitaciones!Z66&lt;2.5,0,IF(Precipitaciones!Z66&gt;60,60,Precipitaciones!Z66))</f>
        <v>13.5</v>
      </c>
      <c r="AA131" s="46">
        <f>IF(Precipitaciones!AA66&lt;2.5,0,IF(Precipitaciones!AA66&gt;60,60,Precipitaciones!AA66))</f>
        <v>0</v>
      </c>
      <c r="AB131" s="46">
        <f>IF(Precipitaciones!AB66&lt;2.5,0,IF(Precipitaciones!AB66&gt;60,60,Precipitaciones!AB66))</f>
        <v>8</v>
      </c>
      <c r="AC131" s="46">
        <f>IF(Precipitaciones!AC66&lt;2.5,0,IF(Precipitaciones!AC66&gt;60,60,Precipitaciones!AC66))</f>
        <v>0</v>
      </c>
      <c r="AD131" s="46">
        <f>IF(Precipitaciones!AD66&lt;2.5,0,IF(Precipitaciones!AD66&gt;60,60,Precipitaciones!AD66))</f>
        <v>0</v>
      </c>
      <c r="AE131" s="46">
        <f>IF(Precipitaciones!AE66&lt;2.5,0,IF(Precipitaciones!AE66&gt;60,60,Precipitaciones!AE66))</f>
        <v>0</v>
      </c>
      <c r="AF131" s="46">
        <f>IF(Precipitaciones!AF66&lt;2.5,0,IF(Precipitaciones!AF66&gt;60,60,Precipitaciones!AF66))</f>
        <v>4</v>
      </c>
      <c r="AG131" s="46">
        <f>IF(Precipitaciones!AG66&lt;2.5,0,IF(Precipitaciones!AG66&gt;60,60,Precipitaciones!AG66))</f>
        <v>18.8</v>
      </c>
      <c r="AH131" s="46">
        <f>IF(Precipitaciones!AH66&lt;2.5,0,IF(Precipitaciones!AH66&gt;60,60,Precipitaciones!AH66))</f>
        <v>0</v>
      </c>
      <c r="AI131" s="46">
        <f>IF(Precipitaciones!AI66&lt;2.5,0,IF(Precipitaciones!AI66&gt;60,60,Precipitaciones!AI66))</f>
        <v>0</v>
      </c>
      <c r="AJ131" s="46">
        <f>IF(Precipitaciones!AJ66&lt;2.5,0,IF(Precipitaciones!AJ66&gt;60,60,Precipitaciones!AJ66))</f>
        <v>0</v>
      </c>
      <c r="AK131" s="46">
        <f>IF(Precipitaciones!AK66&lt;2.5,0,IF(Precipitaciones!AK66&gt;60,60,Precipitaciones!AK66))</f>
        <v>23.6</v>
      </c>
      <c r="AL131" s="46">
        <f>IF(Precipitaciones!AL66&lt;2.5,0,IF(Precipitaciones!AL66&gt;60,60,Precipitaciones!AL66))</f>
        <v>0</v>
      </c>
      <c r="AM131" s="46">
        <f>IF(Precipitaciones!AM66&lt;2.5,0,IF(Precipitaciones!AM66&gt;60,60,Precipitaciones!AM66))</f>
        <v>0</v>
      </c>
      <c r="AN131" s="46">
        <f>IF(Precipitaciones!AN66&lt;2.5,0,IF(Precipitaciones!AN66&gt;60,60,Precipitaciones!AN66))</f>
        <v>3.2</v>
      </c>
      <c r="AO131" s="46">
        <f>IF(Precipitaciones!AO66&lt;2.5,0,IF(Precipitaciones!AO66&gt;60,60,Precipitaciones!AO66))</f>
        <v>0</v>
      </c>
      <c r="AP131" s="46">
        <f>IF(Precipitaciones!AP66&lt;2.5,0,IF(Precipitaciones!AP66&gt;60,60,Precipitaciones!AP66))</f>
        <v>0</v>
      </c>
      <c r="AQ131" s="46">
        <f>IF(Precipitaciones!AQ66&lt;2.5,0,IF(Precipitaciones!AQ66&gt;60,60,Precipitaciones!AQ66))</f>
        <v>0</v>
      </c>
      <c r="AR131" s="46">
        <f>IF(Precipitaciones!AR66&lt;2.5,0,IF(Precipitaciones!AR66&gt;60,60,Precipitaciones!AR66))</f>
        <v>0</v>
      </c>
      <c r="AS131" s="46">
        <f>IF(Precipitaciones!AS66&lt;2.5,0,IF(Precipitaciones!AS66&gt;60,60,Precipitaciones!AS66))</f>
        <v>0</v>
      </c>
      <c r="AT131" s="46">
        <f>IF(Precipitaciones!AT66&lt;2.5,0,IF(Precipitaciones!AT66&gt;60,60,Precipitaciones!AT66))</f>
        <v>0</v>
      </c>
      <c r="AU131" s="46">
        <f>IF(Precipitaciones!AU66&lt;2.5,0,IF(Precipitaciones!AU66&gt;60,60,Precipitaciones!AU66))</f>
        <v>4</v>
      </c>
      <c r="AV131" s="46">
        <f>IF(Precipitaciones!AV66&lt;2.5,0,IF(Precipitaciones!AV66&gt;60,60,Precipitaciones!AV66))</f>
        <v>0</v>
      </c>
      <c r="AW131" s="46">
        <f>IF(Precipitaciones!AW66&lt;2.5,0,IF(Precipitaciones!AW66&gt;60,60,Precipitaciones!AW66))</f>
        <v>0</v>
      </c>
      <c r="AX131" s="46">
        <f>IF(Precipitaciones!AX66&lt;2.5,0,IF(Precipitaciones!AX66&gt;60,60,Precipitaciones!AX66))</f>
        <v>4.7</v>
      </c>
      <c r="AY131" s="46">
        <f>IF(Precipitaciones!AY66&lt;2.5,0,IF(Precipitaciones!AY66&gt;60,60,Precipitaciones!AY66))</f>
        <v>10.100000000000001</v>
      </c>
      <c r="AZ131" s="46">
        <f>IF(Precipitaciones!AZ66&lt;2.5,0,IF(Precipitaciones!AZ66&gt;60,60,Precipitaciones!AZ66))</f>
        <v>13.600000000000001</v>
      </c>
    </row>
    <row r="132" spans="1:52" ht="15">
      <c r="A132" s="21">
        <v>40974</v>
      </c>
      <c r="B132">
        <v>87</v>
      </c>
      <c r="C132">
        <v>126</v>
      </c>
      <c r="D132" s="21">
        <v>40974</v>
      </c>
      <c r="E132" s="46">
        <f>IF(Precipitaciones!E67&lt;2.5,0,IF(Precipitaciones!E67&gt;60,60,Precipitaciones!E67))</f>
        <v>9.1</v>
      </c>
      <c r="F132" s="46">
        <f>IF(Precipitaciones!F67&lt;2.5,0,IF(Precipitaciones!F67&gt;60,60,Precipitaciones!F67))</f>
        <v>3.5</v>
      </c>
      <c r="G132" s="46">
        <f>IF(Precipitaciones!G67&lt;2.5,0,IF(Precipitaciones!G67&gt;60,60,Precipitaciones!G67))</f>
        <v>0</v>
      </c>
      <c r="H132" s="46">
        <f>IF(Precipitaciones!H67&lt;2.5,0,IF(Precipitaciones!H67&gt;60,60,Precipitaciones!H67))</f>
        <v>0</v>
      </c>
      <c r="I132" s="46">
        <f>IF(Precipitaciones!I67&lt;2.5,0,IF(Precipitaciones!I67&gt;60,60,Precipitaciones!I67))</f>
        <v>0</v>
      </c>
      <c r="J132" s="46">
        <f>IF(Precipitaciones!J67&lt;2.5,0,IF(Precipitaciones!J67&gt;60,60,Precipitaciones!J67))</f>
        <v>4</v>
      </c>
      <c r="K132" s="46">
        <f>IF(Precipitaciones!K67&lt;2.5,0,IF(Precipitaciones!K67&gt;60,60,Precipitaciones!K67))</f>
        <v>0</v>
      </c>
      <c r="L132" s="46">
        <f>IF(Precipitaciones!L67&lt;2.5,0,IF(Precipitaciones!L67&gt;60,60,Precipitaciones!L67))</f>
        <v>0</v>
      </c>
      <c r="M132" s="46">
        <f>IF(Precipitaciones!M67&lt;2.5,0,IF(Precipitaciones!M67&gt;60,60,Precipitaciones!M67))</f>
        <v>13.8</v>
      </c>
      <c r="N132" s="46">
        <f>IF(Precipitaciones!N67&lt;2.5,0,IF(Precipitaciones!N67&gt;60,60,Precipitaciones!N67))</f>
        <v>0</v>
      </c>
      <c r="O132" s="46">
        <f>IF(Precipitaciones!O67&lt;2.5,0,IF(Precipitaciones!O67&gt;60,60,Precipitaciones!O67))</f>
        <v>0</v>
      </c>
      <c r="P132" s="46">
        <f>IF(Precipitaciones!P67&lt;2.5,0,IF(Precipitaciones!P67&gt;60,60,Precipitaciones!P67))</f>
        <v>5.8</v>
      </c>
      <c r="Q132" s="46">
        <f>IF(Precipitaciones!Q67&lt;2.5,0,IF(Precipitaciones!Q67&gt;60,60,Precipitaciones!Q67))</f>
        <v>0</v>
      </c>
      <c r="R132" s="46">
        <f>IF(Precipitaciones!R67&lt;2.5,0,IF(Precipitaciones!R67&gt;60,60,Precipitaciones!R67))</f>
        <v>0</v>
      </c>
      <c r="S132" s="46">
        <f>IF(Precipitaciones!S67&lt;2.5,0,IF(Precipitaciones!S67&gt;60,60,Precipitaciones!S67))</f>
        <v>8.3000000000000007</v>
      </c>
      <c r="T132" s="46">
        <f>IF(Precipitaciones!T67&lt;2.5,0,IF(Precipitaciones!T67&gt;60,60,Precipitaciones!T67))</f>
        <v>8.3601454705999991</v>
      </c>
      <c r="U132" s="46">
        <f>IF(Precipitaciones!U67&lt;2.5,0,IF(Precipitaciones!U67&gt;60,60,Precipitaciones!U67))</f>
        <v>2.8118901382000003</v>
      </c>
      <c r="V132" s="46">
        <f>IF(Precipitaciones!V67&lt;2.5,0,IF(Precipitaciones!V67&gt;60,60,Precipitaciones!V67))</f>
        <v>0</v>
      </c>
      <c r="W132" s="46">
        <f>IF(Precipitaciones!W67&lt;2.5,0,IF(Precipitaciones!W67&gt;60,60,Precipitaciones!W67))</f>
        <v>33.5</v>
      </c>
      <c r="X132" s="46">
        <f>IF(Precipitaciones!X67&lt;2.5,0,IF(Precipitaciones!X67&gt;60,60,Precipitaciones!X67))</f>
        <v>0</v>
      </c>
      <c r="Y132" s="46">
        <f>IF(Precipitaciones!Y67&lt;2.5,0,IF(Precipitaciones!Y67&gt;60,60,Precipitaciones!Y67))</f>
        <v>0</v>
      </c>
      <c r="Z132" s="46">
        <f>IF(Precipitaciones!Z67&lt;2.5,0,IF(Precipitaciones!Z67&gt;60,60,Precipitaciones!Z67))</f>
        <v>0</v>
      </c>
      <c r="AA132" s="46">
        <f>IF(Precipitaciones!AA67&lt;2.5,0,IF(Precipitaciones!AA67&gt;60,60,Precipitaciones!AA67))</f>
        <v>9.3000000000000007</v>
      </c>
      <c r="AB132" s="46">
        <f>IF(Precipitaciones!AB67&lt;2.5,0,IF(Precipitaciones!AB67&gt;60,60,Precipitaciones!AB67))</f>
        <v>3</v>
      </c>
      <c r="AC132" s="46">
        <f>IF(Precipitaciones!AC67&lt;2.5,0,IF(Precipitaciones!AC67&gt;60,60,Precipitaciones!AC67))</f>
        <v>0</v>
      </c>
      <c r="AD132" s="46">
        <f>IF(Precipitaciones!AD67&lt;2.5,0,IF(Precipitaciones!AD67&gt;60,60,Precipitaciones!AD67))</f>
        <v>0</v>
      </c>
      <c r="AE132" s="46">
        <f>IF(Precipitaciones!AE67&lt;2.5,0,IF(Precipitaciones!AE67&gt;60,60,Precipitaciones!AE67))</f>
        <v>6.6</v>
      </c>
      <c r="AF132" s="46">
        <f>IF(Precipitaciones!AF67&lt;2.5,0,IF(Precipitaciones!AF67&gt;60,60,Precipitaciones!AF67))</f>
        <v>10.3</v>
      </c>
      <c r="AG132" s="46">
        <f>IF(Precipitaciones!AG67&lt;2.5,0,IF(Precipitaciones!AG67&gt;60,60,Precipitaciones!AG67))</f>
        <v>15.8</v>
      </c>
      <c r="AH132" s="46">
        <f>IF(Precipitaciones!AH67&lt;2.5,0,IF(Precipitaciones!AH67&gt;60,60,Precipitaciones!AH67))</f>
        <v>9</v>
      </c>
      <c r="AI132" s="46">
        <f>IF(Precipitaciones!AI67&lt;2.5,0,IF(Precipitaciones!AI67&gt;60,60,Precipitaciones!AI67))</f>
        <v>24.3</v>
      </c>
      <c r="AJ132" s="46">
        <f>IF(Precipitaciones!AJ67&lt;2.5,0,IF(Precipitaciones!AJ67&gt;60,60,Precipitaciones!AJ67))</f>
        <v>0</v>
      </c>
      <c r="AK132" s="46">
        <f>IF(Precipitaciones!AK67&lt;2.5,0,IF(Precipitaciones!AK67&gt;60,60,Precipitaciones!AK67))</f>
        <v>12.2</v>
      </c>
      <c r="AL132" s="46">
        <f>IF(Precipitaciones!AL67&lt;2.5,0,IF(Precipitaciones!AL67&gt;60,60,Precipitaciones!AL67))</f>
        <v>0</v>
      </c>
      <c r="AM132" s="46">
        <f>IF(Precipitaciones!AM67&lt;2.5,0,IF(Precipitaciones!AM67&gt;60,60,Precipitaciones!AM67))</f>
        <v>0</v>
      </c>
      <c r="AN132" s="46">
        <f>IF(Precipitaciones!AN67&lt;2.5,0,IF(Precipitaciones!AN67&gt;60,60,Precipitaciones!AN67))</f>
        <v>0</v>
      </c>
      <c r="AO132" s="46">
        <f>IF(Precipitaciones!AO67&lt;2.5,0,IF(Precipitaciones!AO67&gt;60,60,Precipitaciones!AO67))</f>
        <v>0</v>
      </c>
      <c r="AP132" s="46">
        <f>IF(Precipitaciones!AP67&lt;2.5,0,IF(Precipitaciones!AP67&gt;60,60,Precipitaciones!AP67))</f>
        <v>0</v>
      </c>
      <c r="AQ132" s="46">
        <f>IF(Precipitaciones!AQ67&lt;2.5,0,IF(Precipitaciones!AQ67&gt;60,60,Precipitaciones!AQ67))</f>
        <v>3.1</v>
      </c>
      <c r="AR132" s="46">
        <f>IF(Precipitaciones!AR67&lt;2.5,0,IF(Precipitaciones!AR67&gt;60,60,Precipitaciones!AR67))</f>
        <v>0</v>
      </c>
      <c r="AS132" s="46">
        <f>IF(Precipitaciones!AS67&lt;2.5,0,IF(Precipitaciones!AS67&gt;60,60,Precipitaciones!AS67))</f>
        <v>0</v>
      </c>
      <c r="AT132" s="46">
        <f>IF(Precipitaciones!AT67&lt;2.5,0,IF(Precipitaciones!AT67&gt;60,60,Precipitaciones!AT67))</f>
        <v>0</v>
      </c>
      <c r="AU132" s="46">
        <f>IF(Precipitaciones!AU67&lt;2.5,0,IF(Precipitaciones!AU67&gt;60,60,Precipitaciones!AU67))</f>
        <v>0</v>
      </c>
      <c r="AV132" s="46">
        <f>IF(Precipitaciones!AV67&lt;2.5,0,IF(Precipitaciones!AV67&gt;60,60,Precipitaciones!AV67))</f>
        <v>0</v>
      </c>
      <c r="AW132" s="46">
        <f>IF(Precipitaciones!AW67&lt;2.5,0,IF(Precipitaciones!AW67&gt;60,60,Precipitaciones!AW67))</f>
        <v>0</v>
      </c>
      <c r="AX132" s="46">
        <f>IF(Precipitaciones!AX67&lt;2.5,0,IF(Precipitaciones!AX67&gt;60,60,Precipitaciones!AX67))</f>
        <v>0</v>
      </c>
      <c r="AY132" s="46">
        <f>IF(Precipitaciones!AY67&lt;2.5,0,IF(Precipitaciones!AY67&gt;60,60,Precipitaciones!AY67))</f>
        <v>0</v>
      </c>
      <c r="AZ132" s="46">
        <f>IF(Precipitaciones!AZ67&lt;2.5,0,IF(Precipitaciones!AZ67&gt;60,60,Precipitaciones!AZ67))</f>
        <v>10.5</v>
      </c>
    </row>
    <row r="133" spans="1:52" ht="15">
      <c r="A133" s="21">
        <v>40975</v>
      </c>
      <c r="B133">
        <v>86</v>
      </c>
      <c r="C133">
        <v>127</v>
      </c>
      <c r="D133" s="21">
        <v>40975</v>
      </c>
      <c r="E133" s="46">
        <f>IF(Precipitaciones!E68&lt;2.5,0,IF(Precipitaciones!E68&gt;60,60,Precipitaciones!E68))</f>
        <v>4.5</v>
      </c>
      <c r="F133" s="46">
        <f>IF(Precipitaciones!F68&lt;2.5,0,IF(Precipitaciones!F68&gt;60,60,Precipitaciones!F68))</f>
        <v>0</v>
      </c>
      <c r="G133" s="46">
        <f>IF(Precipitaciones!G68&lt;2.5,0,IF(Precipitaciones!G68&gt;60,60,Precipitaciones!G68))</f>
        <v>7.5</v>
      </c>
      <c r="H133" s="46">
        <f>IF(Precipitaciones!H68&lt;2.5,0,IF(Precipitaciones!H68&gt;60,60,Precipitaciones!H68))</f>
        <v>0</v>
      </c>
      <c r="I133" s="46">
        <f>IF(Precipitaciones!I68&lt;2.5,0,IF(Precipitaciones!I68&gt;60,60,Precipitaciones!I68))</f>
        <v>0</v>
      </c>
      <c r="J133" s="46">
        <f>IF(Precipitaciones!J68&lt;2.5,0,IF(Precipitaciones!J68&gt;60,60,Precipitaciones!J68))</f>
        <v>0</v>
      </c>
      <c r="K133" s="46">
        <f>IF(Precipitaciones!K68&lt;2.5,0,IF(Precipitaciones!K68&gt;60,60,Precipitaciones!K68))</f>
        <v>0</v>
      </c>
      <c r="L133" s="46">
        <f>IF(Precipitaciones!L68&lt;2.5,0,IF(Precipitaciones!L68&gt;60,60,Precipitaciones!L68))</f>
        <v>2.5</v>
      </c>
      <c r="M133" s="46">
        <f>IF(Precipitaciones!M68&lt;2.5,0,IF(Precipitaciones!M68&gt;60,60,Precipitaciones!M68))</f>
        <v>0</v>
      </c>
      <c r="N133" s="46">
        <f>IF(Precipitaciones!N68&lt;2.5,0,IF(Precipitaciones!N68&gt;60,60,Precipitaciones!N68))</f>
        <v>0</v>
      </c>
      <c r="O133" s="46">
        <f>IF(Precipitaciones!O68&lt;2.5,0,IF(Precipitaciones!O68&gt;60,60,Precipitaciones!O68))</f>
        <v>5</v>
      </c>
      <c r="P133" s="46">
        <f>IF(Precipitaciones!P68&lt;2.5,0,IF(Precipitaciones!P68&gt;60,60,Precipitaciones!P68))</f>
        <v>0</v>
      </c>
      <c r="Q133" s="46">
        <f>IF(Precipitaciones!Q68&lt;2.5,0,IF(Precipitaciones!Q68&gt;60,60,Precipitaciones!Q68))</f>
        <v>0</v>
      </c>
      <c r="R133" s="46">
        <f>IF(Precipitaciones!R68&lt;2.5,0,IF(Precipitaciones!R68&gt;60,60,Precipitaciones!R68))</f>
        <v>0</v>
      </c>
      <c r="S133" s="46">
        <f>IF(Precipitaciones!S68&lt;2.5,0,IF(Precipitaciones!S68&gt;60,60,Precipitaciones!S68))</f>
        <v>0</v>
      </c>
      <c r="T133" s="46">
        <f>IF(Precipitaciones!T68&lt;2.5,0,IF(Precipitaciones!T68&gt;60,60,Precipitaciones!T68))</f>
        <v>0</v>
      </c>
      <c r="U133" s="46">
        <f>IF(Precipitaciones!U68&lt;2.5,0,IF(Precipitaciones!U68&gt;60,60,Precipitaciones!U68))</f>
        <v>17.974476020699999</v>
      </c>
      <c r="V133" s="46">
        <f>IF(Precipitaciones!V68&lt;2.5,0,IF(Precipitaciones!V68&gt;60,60,Precipitaciones!V68))</f>
        <v>0</v>
      </c>
      <c r="W133" s="46">
        <f>IF(Precipitaciones!W68&lt;2.5,0,IF(Precipitaciones!W68&gt;60,60,Precipitaciones!W68))</f>
        <v>0</v>
      </c>
      <c r="X133" s="46">
        <f>IF(Precipitaciones!X68&lt;2.5,0,IF(Precipitaciones!X68&gt;60,60,Precipitaciones!X68))</f>
        <v>0</v>
      </c>
      <c r="Y133" s="46">
        <f>IF(Precipitaciones!Y68&lt;2.5,0,IF(Precipitaciones!Y68&gt;60,60,Precipitaciones!Y68))</f>
        <v>8.1</v>
      </c>
      <c r="Z133" s="46">
        <f>IF(Precipitaciones!Z68&lt;2.5,0,IF(Precipitaciones!Z68&gt;60,60,Precipitaciones!Z68))</f>
        <v>0</v>
      </c>
      <c r="AA133" s="46">
        <f>IF(Precipitaciones!AA68&lt;2.5,0,IF(Precipitaciones!AA68&gt;60,60,Precipitaciones!AA68))</f>
        <v>0</v>
      </c>
      <c r="AB133" s="46">
        <f>IF(Precipitaciones!AB68&lt;2.5,0,IF(Precipitaciones!AB68&gt;60,60,Precipitaciones!AB68))</f>
        <v>14.6</v>
      </c>
      <c r="AC133" s="46">
        <f>IF(Precipitaciones!AC68&lt;2.5,0,IF(Precipitaciones!AC68&gt;60,60,Precipitaciones!AC68))</f>
        <v>0</v>
      </c>
      <c r="AD133" s="46">
        <f>IF(Precipitaciones!AD68&lt;2.5,0,IF(Precipitaciones!AD68&gt;60,60,Precipitaciones!AD68))</f>
        <v>0</v>
      </c>
      <c r="AE133" s="46">
        <f>IF(Precipitaciones!AE68&lt;2.5,0,IF(Precipitaciones!AE68&gt;60,60,Precipitaciones!AE68))</f>
        <v>0</v>
      </c>
      <c r="AF133" s="46">
        <f>IF(Precipitaciones!AF68&lt;2.5,0,IF(Precipitaciones!AF68&gt;60,60,Precipitaciones!AF68))</f>
        <v>0</v>
      </c>
      <c r="AG133" s="46">
        <f>IF(Precipitaciones!AG68&lt;2.5,0,IF(Precipitaciones!AG68&gt;60,60,Precipitaciones!AG68))</f>
        <v>4.4000000000000004</v>
      </c>
      <c r="AH133" s="46">
        <f>IF(Precipitaciones!AH68&lt;2.5,0,IF(Precipitaciones!AH68&gt;60,60,Precipitaciones!AH68))</f>
        <v>11</v>
      </c>
      <c r="AI133" s="46">
        <f>IF(Precipitaciones!AI68&lt;2.5,0,IF(Precipitaciones!AI68&gt;60,60,Precipitaciones!AI68))</f>
        <v>7.5</v>
      </c>
      <c r="AJ133" s="46">
        <f>IF(Precipitaciones!AJ68&lt;2.5,0,IF(Precipitaciones!AJ68&gt;60,60,Precipitaciones!AJ68))</f>
        <v>0</v>
      </c>
      <c r="AK133" s="46">
        <f>IF(Precipitaciones!AK68&lt;2.5,0,IF(Precipitaciones!AK68&gt;60,60,Precipitaciones!AK68))</f>
        <v>5.2</v>
      </c>
      <c r="AL133" s="46">
        <f>IF(Precipitaciones!AL68&lt;2.5,0,IF(Precipitaciones!AL68&gt;60,60,Precipitaciones!AL68))</f>
        <v>0</v>
      </c>
      <c r="AM133" s="46">
        <f>IF(Precipitaciones!AM68&lt;2.5,0,IF(Precipitaciones!AM68&gt;60,60,Precipitaciones!AM68))</f>
        <v>0</v>
      </c>
      <c r="AN133" s="46">
        <f>IF(Precipitaciones!AN68&lt;2.5,0,IF(Precipitaciones!AN68&gt;60,60,Precipitaciones!AN68))</f>
        <v>7</v>
      </c>
      <c r="AO133" s="46">
        <f>IF(Precipitaciones!AO68&lt;2.5,0,IF(Precipitaciones!AO68&gt;60,60,Precipitaciones!AO68))</f>
        <v>12.2</v>
      </c>
      <c r="AP133" s="46">
        <f>IF(Precipitaciones!AP68&lt;2.5,0,IF(Precipitaciones!AP68&gt;60,60,Precipitaciones!AP68))</f>
        <v>4.0999999999999996</v>
      </c>
      <c r="AQ133" s="46">
        <f>IF(Precipitaciones!AQ68&lt;2.5,0,IF(Precipitaciones!AQ68&gt;60,60,Precipitaciones!AQ68))</f>
        <v>5</v>
      </c>
      <c r="AR133" s="46">
        <f>IF(Precipitaciones!AR68&lt;2.5,0,IF(Precipitaciones!AR68&gt;60,60,Precipitaciones!AR68))</f>
        <v>3.4</v>
      </c>
      <c r="AS133" s="46">
        <f>IF(Precipitaciones!AS68&lt;2.5,0,IF(Precipitaciones!AS68&gt;60,60,Precipitaciones!AS68))</f>
        <v>0</v>
      </c>
      <c r="AT133" s="46">
        <f>IF(Precipitaciones!AT68&lt;2.5,0,IF(Precipitaciones!AT68&gt;60,60,Precipitaciones!AT68))</f>
        <v>0</v>
      </c>
      <c r="AU133" s="46">
        <f>IF(Precipitaciones!AU68&lt;2.5,0,IF(Precipitaciones!AU68&gt;60,60,Precipitaciones!AU68))</f>
        <v>0</v>
      </c>
      <c r="AV133" s="46">
        <f>IF(Precipitaciones!AV68&lt;2.5,0,IF(Precipitaciones!AV68&gt;60,60,Precipitaciones!AV68))</f>
        <v>24.9</v>
      </c>
      <c r="AW133" s="46">
        <f>IF(Precipitaciones!AW68&lt;2.5,0,IF(Precipitaciones!AW68&gt;60,60,Precipitaciones!AW68))</f>
        <v>0</v>
      </c>
      <c r="AX133" s="46">
        <f>IF(Precipitaciones!AX68&lt;2.5,0,IF(Precipitaciones!AX68&gt;60,60,Precipitaciones!AX68))</f>
        <v>0</v>
      </c>
      <c r="AY133" s="46">
        <f>IF(Precipitaciones!AY68&lt;2.5,0,IF(Precipitaciones!AY68&gt;60,60,Precipitaciones!AY68))</f>
        <v>0</v>
      </c>
      <c r="AZ133" s="46">
        <f>IF(Precipitaciones!AZ68&lt;2.5,0,IF(Precipitaciones!AZ68&gt;60,60,Precipitaciones!AZ68))</f>
        <v>12.5</v>
      </c>
    </row>
    <row r="134" spans="1:52" ht="15">
      <c r="A134" s="21">
        <v>40976</v>
      </c>
      <c r="B134">
        <v>85</v>
      </c>
      <c r="C134">
        <v>128</v>
      </c>
      <c r="D134" s="21">
        <v>40976</v>
      </c>
      <c r="E134" s="46">
        <f>IF(Precipitaciones!E69&lt;2.5,0,IF(Precipitaciones!E69&gt;60,60,Precipitaciones!E69))</f>
        <v>0</v>
      </c>
      <c r="F134" s="46">
        <f>IF(Precipitaciones!F69&lt;2.5,0,IF(Precipitaciones!F69&gt;60,60,Precipitaciones!F69))</f>
        <v>0</v>
      </c>
      <c r="G134" s="46">
        <f>IF(Precipitaciones!G69&lt;2.5,0,IF(Precipitaciones!G69&gt;60,60,Precipitaciones!G69))</f>
        <v>0</v>
      </c>
      <c r="H134" s="46">
        <f>IF(Precipitaciones!H69&lt;2.5,0,IF(Precipitaciones!H69&gt;60,60,Precipitaciones!H69))</f>
        <v>0</v>
      </c>
      <c r="I134" s="46">
        <f>IF(Precipitaciones!I69&lt;2.5,0,IF(Precipitaciones!I69&gt;60,60,Precipitaciones!I69))</f>
        <v>4.3</v>
      </c>
      <c r="J134" s="46">
        <f>IF(Precipitaciones!J69&lt;2.5,0,IF(Precipitaciones!J69&gt;60,60,Precipitaciones!J69))</f>
        <v>0</v>
      </c>
      <c r="K134" s="46">
        <f>IF(Precipitaciones!K69&lt;2.5,0,IF(Precipitaciones!K69&gt;60,60,Precipitaciones!K69))</f>
        <v>0</v>
      </c>
      <c r="L134" s="46">
        <f>IF(Precipitaciones!L69&lt;2.5,0,IF(Precipitaciones!L69&gt;60,60,Precipitaciones!L69))</f>
        <v>4.5</v>
      </c>
      <c r="M134" s="46">
        <f>IF(Precipitaciones!M69&lt;2.5,0,IF(Precipitaciones!M69&gt;60,60,Precipitaciones!M69))</f>
        <v>9</v>
      </c>
      <c r="N134" s="46">
        <f>IF(Precipitaciones!N69&lt;2.5,0,IF(Precipitaciones!N69&gt;60,60,Precipitaciones!N69))</f>
        <v>0</v>
      </c>
      <c r="O134" s="46">
        <f>IF(Precipitaciones!O69&lt;2.5,0,IF(Precipitaciones!O69&gt;60,60,Precipitaciones!O69))</f>
        <v>3</v>
      </c>
      <c r="P134" s="46">
        <f>IF(Precipitaciones!P69&lt;2.5,0,IF(Precipitaciones!P69&gt;60,60,Precipitaciones!P69))</f>
        <v>0</v>
      </c>
      <c r="Q134" s="46">
        <f>IF(Precipitaciones!Q69&lt;2.5,0,IF(Precipitaciones!Q69&gt;60,60,Precipitaciones!Q69))</f>
        <v>0</v>
      </c>
      <c r="R134" s="46">
        <f>IF(Precipitaciones!R69&lt;2.5,0,IF(Precipitaciones!R69&gt;60,60,Precipitaciones!R69))</f>
        <v>0</v>
      </c>
      <c r="S134" s="46">
        <f>IF(Precipitaciones!S69&lt;2.5,0,IF(Precipitaciones!S69&gt;60,60,Precipitaciones!S69))</f>
        <v>0</v>
      </c>
      <c r="T134" s="46">
        <f>IF(Precipitaciones!T69&lt;2.5,0,IF(Precipitaciones!T69&gt;60,60,Precipitaciones!T69))</f>
        <v>2.6284591361</v>
      </c>
      <c r="U134" s="46">
        <f>IF(Precipitaciones!U69&lt;2.5,0,IF(Precipitaciones!U69&gt;60,60,Precipitaciones!U69))</f>
        <v>6.0729294723000002</v>
      </c>
      <c r="V134" s="46">
        <f>IF(Precipitaciones!V69&lt;2.5,0,IF(Precipitaciones!V69&gt;60,60,Precipitaciones!V69))</f>
        <v>0</v>
      </c>
      <c r="W134" s="46">
        <f>IF(Precipitaciones!W69&lt;2.5,0,IF(Precipitaciones!W69&gt;60,60,Precipitaciones!W69))</f>
        <v>0</v>
      </c>
      <c r="X134" s="46">
        <f>IF(Precipitaciones!X69&lt;2.5,0,IF(Precipitaciones!X69&gt;60,60,Precipitaciones!X69))</f>
        <v>0</v>
      </c>
      <c r="Y134" s="46">
        <f>IF(Precipitaciones!Y69&lt;2.5,0,IF(Precipitaciones!Y69&gt;60,60,Precipitaciones!Y69))</f>
        <v>8.4</v>
      </c>
      <c r="Z134" s="46">
        <f>IF(Precipitaciones!Z69&lt;2.5,0,IF(Precipitaciones!Z69&gt;60,60,Precipitaciones!Z69))</f>
        <v>4.5</v>
      </c>
      <c r="AA134" s="46">
        <f>IF(Precipitaciones!AA69&lt;2.5,0,IF(Precipitaciones!AA69&gt;60,60,Precipitaciones!AA69))</f>
        <v>0</v>
      </c>
      <c r="AB134" s="46">
        <f>IF(Precipitaciones!AB69&lt;2.5,0,IF(Precipitaciones!AB69&gt;60,60,Precipitaciones!AB69))</f>
        <v>6.6</v>
      </c>
      <c r="AC134" s="46">
        <f>IF(Precipitaciones!AC69&lt;2.5,0,IF(Precipitaciones!AC69&gt;60,60,Precipitaciones!AC69))</f>
        <v>3.3</v>
      </c>
      <c r="AD134" s="46">
        <f>IF(Precipitaciones!AD69&lt;2.5,0,IF(Precipitaciones!AD69&gt;60,60,Precipitaciones!AD69))</f>
        <v>0</v>
      </c>
      <c r="AE134" s="46">
        <f>IF(Precipitaciones!AE69&lt;2.5,0,IF(Precipitaciones!AE69&gt;60,60,Precipitaciones!AE69))</f>
        <v>0</v>
      </c>
      <c r="AF134" s="46">
        <f>IF(Precipitaciones!AF69&lt;2.5,0,IF(Precipitaciones!AF69&gt;60,60,Precipitaciones!AF69))</f>
        <v>0</v>
      </c>
      <c r="AG134" s="46">
        <f>IF(Precipitaciones!AG69&lt;2.5,0,IF(Precipitaciones!AG69&gt;60,60,Precipitaciones!AG69))</f>
        <v>0</v>
      </c>
      <c r="AH134" s="46">
        <f>IF(Precipitaciones!AH69&lt;2.5,0,IF(Precipitaciones!AH69&gt;60,60,Precipitaciones!AH69))</f>
        <v>2.6</v>
      </c>
      <c r="AI134" s="46">
        <f>IF(Precipitaciones!AI69&lt;2.5,0,IF(Precipitaciones!AI69&gt;60,60,Precipitaciones!AI69))</f>
        <v>0</v>
      </c>
      <c r="AJ134" s="46">
        <f>IF(Precipitaciones!AJ69&lt;2.5,0,IF(Precipitaciones!AJ69&gt;60,60,Precipitaciones!AJ69))</f>
        <v>0</v>
      </c>
      <c r="AK134" s="46">
        <f>IF(Precipitaciones!AK69&lt;2.5,0,IF(Precipitaciones!AK69&gt;60,60,Precipitaciones!AK69))</f>
        <v>19.8</v>
      </c>
      <c r="AL134" s="46">
        <f>IF(Precipitaciones!AL69&lt;2.5,0,IF(Precipitaciones!AL69&gt;60,60,Precipitaciones!AL69))</f>
        <v>0</v>
      </c>
      <c r="AM134" s="46">
        <f>IF(Precipitaciones!AM69&lt;2.5,0,IF(Precipitaciones!AM69&gt;60,60,Precipitaciones!AM69))</f>
        <v>4.8</v>
      </c>
      <c r="AN134" s="46">
        <f>IF(Precipitaciones!AN69&lt;2.5,0,IF(Precipitaciones!AN69&gt;60,60,Precipitaciones!AN69))</f>
        <v>14.6</v>
      </c>
      <c r="AO134" s="46">
        <f>IF(Precipitaciones!AO69&lt;2.5,0,IF(Precipitaciones!AO69&gt;60,60,Precipitaciones!AO69))</f>
        <v>6.4</v>
      </c>
      <c r="AP134" s="46">
        <f>IF(Precipitaciones!AP69&lt;2.5,0,IF(Precipitaciones!AP69&gt;60,60,Precipitaciones!AP69))</f>
        <v>0</v>
      </c>
      <c r="AQ134" s="46">
        <f>IF(Precipitaciones!AQ69&lt;2.5,0,IF(Precipitaciones!AQ69&gt;60,60,Precipitaciones!AQ69))</f>
        <v>5.9</v>
      </c>
      <c r="AR134" s="46">
        <f>IF(Precipitaciones!AR69&lt;2.5,0,IF(Precipitaciones!AR69&gt;60,60,Precipitaciones!AR69))</f>
        <v>5.9</v>
      </c>
      <c r="AS134" s="46">
        <f>IF(Precipitaciones!AS69&lt;2.5,0,IF(Precipitaciones!AS69&gt;60,60,Precipitaciones!AS69))</f>
        <v>12.6</v>
      </c>
      <c r="AT134" s="46">
        <f>IF(Precipitaciones!AT69&lt;2.5,0,IF(Precipitaciones!AT69&gt;60,60,Precipitaciones!AT69))</f>
        <v>0</v>
      </c>
      <c r="AU134" s="46">
        <f>IF(Precipitaciones!AU69&lt;2.5,0,IF(Precipitaciones!AU69&gt;60,60,Precipitaciones!AU69))</f>
        <v>29.4</v>
      </c>
      <c r="AV134" s="46">
        <f>IF(Precipitaciones!AV69&lt;2.5,0,IF(Precipitaciones!AV69&gt;60,60,Precipitaciones!AV69))</f>
        <v>0</v>
      </c>
      <c r="AW134" s="46">
        <f>IF(Precipitaciones!AW69&lt;2.5,0,IF(Precipitaciones!AW69&gt;60,60,Precipitaciones!AW69))</f>
        <v>0</v>
      </c>
      <c r="AX134" s="46">
        <f>IF(Precipitaciones!AX69&lt;2.5,0,IF(Precipitaciones!AX69&gt;60,60,Precipitaciones!AX69))</f>
        <v>0</v>
      </c>
      <c r="AY134" s="46">
        <f>IF(Precipitaciones!AY69&lt;2.5,0,IF(Precipitaciones!AY69&gt;60,60,Precipitaciones!AY69))</f>
        <v>0</v>
      </c>
      <c r="AZ134" s="46">
        <f>IF(Precipitaciones!AZ69&lt;2.5,0,IF(Precipitaciones!AZ69&gt;60,60,Precipitaciones!AZ69))</f>
        <v>5.2</v>
      </c>
    </row>
    <row r="135" spans="1:52" ht="15">
      <c r="A135" s="21">
        <v>40977</v>
      </c>
      <c r="B135">
        <v>84</v>
      </c>
      <c r="C135">
        <v>129</v>
      </c>
      <c r="D135" s="21">
        <v>40977</v>
      </c>
      <c r="E135" s="46">
        <f>IF(Precipitaciones!E70&lt;2.5,0,IF(Precipitaciones!E70&gt;60,60,Precipitaciones!E70))</f>
        <v>3</v>
      </c>
      <c r="F135" s="46">
        <f>IF(Precipitaciones!F70&lt;2.5,0,IF(Precipitaciones!F70&gt;60,60,Precipitaciones!F70))</f>
        <v>0</v>
      </c>
      <c r="G135" s="46">
        <f>IF(Precipitaciones!G70&lt;2.5,0,IF(Precipitaciones!G70&gt;60,60,Precipitaciones!G70))</f>
        <v>6</v>
      </c>
      <c r="H135" s="46">
        <f>IF(Precipitaciones!H70&lt;2.5,0,IF(Precipitaciones!H70&gt;60,60,Precipitaciones!H70))</f>
        <v>0</v>
      </c>
      <c r="I135" s="46">
        <f>IF(Precipitaciones!I70&lt;2.5,0,IF(Precipitaciones!I70&gt;60,60,Precipitaciones!I70))</f>
        <v>0</v>
      </c>
      <c r="J135" s="46">
        <f>IF(Precipitaciones!J70&lt;2.5,0,IF(Precipitaciones!J70&gt;60,60,Precipitaciones!J70))</f>
        <v>0</v>
      </c>
      <c r="K135" s="46">
        <f>IF(Precipitaciones!K70&lt;2.5,0,IF(Precipitaciones!K70&gt;60,60,Precipitaciones!K70))</f>
        <v>0</v>
      </c>
      <c r="L135" s="46">
        <f>IF(Precipitaciones!L70&lt;2.5,0,IF(Precipitaciones!L70&gt;60,60,Precipitaciones!L70))</f>
        <v>0</v>
      </c>
      <c r="M135" s="46">
        <f>IF(Precipitaciones!M70&lt;2.5,0,IF(Precipitaciones!M70&gt;60,60,Precipitaciones!M70))</f>
        <v>0</v>
      </c>
      <c r="N135" s="46">
        <f>IF(Precipitaciones!N70&lt;2.5,0,IF(Precipitaciones!N70&gt;60,60,Precipitaciones!N70))</f>
        <v>0</v>
      </c>
      <c r="O135" s="46">
        <f>IF(Precipitaciones!O70&lt;2.5,0,IF(Precipitaciones!O70&gt;60,60,Precipitaciones!O70))</f>
        <v>0</v>
      </c>
      <c r="P135" s="46">
        <f>IF(Precipitaciones!P70&lt;2.5,0,IF(Precipitaciones!P70&gt;60,60,Precipitaciones!P70))</f>
        <v>0</v>
      </c>
      <c r="Q135" s="46">
        <f>IF(Precipitaciones!Q70&lt;2.5,0,IF(Precipitaciones!Q70&gt;60,60,Precipitaciones!Q70))</f>
        <v>3.3</v>
      </c>
      <c r="R135" s="46">
        <f>IF(Precipitaciones!R70&lt;2.5,0,IF(Precipitaciones!R70&gt;60,60,Precipitaciones!R70))</f>
        <v>0</v>
      </c>
      <c r="S135" s="46">
        <f>IF(Precipitaciones!S70&lt;2.5,0,IF(Precipitaciones!S70&gt;60,60,Precipitaciones!S70))</f>
        <v>0</v>
      </c>
      <c r="T135" s="46">
        <f>IF(Precipitaciones!T70&lt;2.5,0,IF(Precipitaciones!T70&gt;60,60,Precipitaciones!T70))</f>
        <v>4.7881480629999995</v>
      </c>
      <c r="U135" s="46">
        <f>IF(Precipitaciones!U70&lt;2.5,0,IF(Precipitaciones!U70&gt;60,60,Precipitaciones!U70))</f>
        <v>5.4198666055999993</v>
      </c>
      <c r="V135" s="46">
        <f>IF(Precipitaciones!V70&lt;2.5,0,IF(Precipitaciones!V70&gt;60,60,Precipitaciones!V70))</f>
        <v>0</v>
      </c>
      <c r="W135" s="46">
        <f>IF(Precipitaciones!W70&lt;2.5,0,IF(Precipitaciones!W70&gt;60,60,Precipitaciones!W70))</f>
        <v>0</v>
      </c>
      <c r="X135" s="46">
        <f>IF(Precipitaciones!X70&lt;2.5,0,IF(Precipitaciones!X70&gt;60,60,Precipitaciones!X70))</f>
        <v>0</v>
      </c>
      <c r="Y135" s="46">
        <f>IF(Precipitaciones!Y70&lt;2.5,0,IF(Precipitaciones!Y70&gt;60,60,Precipitaciones!Y70))</f>
        <v>0</v>
      </c>
      <c r="Z135" s="46">
        <f>IF(Precipitaciones!Z70&lt;2.5,0,IF(Precipitaciones!Z70&gt;60,60,Precipitaciones!Z70))</f>
        <v>11.2</v>
      </c>
      <c r="AA135" s="46">
        <f>IF(Precipitaciones!AA70&lt;2.5,0,IF(Precipitaciones!AA70&gt;60,60,Precipitaciones!AA70))</f>
        <v>0</v>
      </c>
      <c r="AB135" s="46">
        <f>IF(Precipitaciones!AB70&lt;2.5,0,IF(Precipitaciones!AB70&gt;60,60,Precipitaciones!AB70))</f>
        <v>20</v>
      </c>
      <c r="AC135" s="46">
        <f>IF(Precipitaciones!AC70&lt;2.5,0,IF(Precipitaciones!AC70&gt;60,60,Precipitaciones!AC70))</f>
        <v>3.2</v>
      </c>
      <c r="AD135" s="46">
        <f>IF(Precipitaciones!AD70&lt;2.5,0,IF(Precipitaciones!AD70&gt;60,60,Precipitaciones!AD70))</f>
        <v>6.2</v>
      </c>
      <c r="AE135" s="46">
        <f>IF(Precipitaciones!AE70&lt;2.5,0,IF(Precipitaciones!AE70&gt;60,60,Precipitaciones!AE70))</f>
        <v>12.4</v>
      </c>
      <c r="AF135" s="46">
        <f>IF(Precipitaciones!AF70&lt;2.5,0,IF(Precipitaciones!AF70&gt;60,60,Precipitaciones!AF70))</f>
        <v>0</v>
      </c>
      <c r="AG135" s="46">
        <f>IF(Precipitaciones!AG70&lt;2.5,0,IF(Precipitaciones!AG70&gt;60,60,Precipitaciones!AG70))</f>
        <v>0</v>
      </c>
      <c r="AH135" s="46">
        <f>IF(Precipitaciones!AH70&lt;2.5,0,IF(Precipitaciones!AH70&gt;60,60,Precipitaciones!AH70))</f>
        <v>4.4000000000000004</v>
      </c>
      <c r="AI135" s="46">
        <f>IF(Precipitaciones!AI70&lt;2.5,0,IF(Precipitaciones!AI70&gt;60,60,Precipitaciones!AI70))</f>
        <v>8.3000000000000007</v>
      </c>
      <c r="AJ135" s="46">
        <f>IF(Precipitaciones!AJ70&lt;2.5,0,IF(Precipitaciones!AJ70&gt;60,60,Precipitaciones!AJ70))</f>
        <v>0</v>
      </c>
      <c r="AK135" s="46">
        <f>IF(Precipitaciones!AK70&lt;2.5,0,IF(Precipitaciones!AK70&gt;60,60,Precipitaciones!AK70))</f>
        <v>11.2</v>
      </c>
      <c r="AL135" s="46">
        <f>IF(Precipitaciones!AL70&lt;2.5,0,IF(Precipitaciones!AL70&gt;60,60,Precipitaciones!AL70))</f>
        <v>0</v>
      </c>
      <c r="AM135" s="46">
        <f>IF(Precipitaciones!AM70&lt;2.5,0,IF(Precipitaciones!AM70&gt;60,60,Precipitaciones!AM70))</f>
        <v>19</v>
      </c>
      <c r="AN135" s="46">
        <f>IF(Precipitaciones!AN70&lt;2.5,0,IF(Precipitaciones!AN70&gt;60,60,Precipitaciones!AN70))</f>
        <v>6.5</v>
      </c>
      <c r="AO135" s="46">
        <f>IF(Precipitaciones!AO70&lt;2.5,0,IF(Precipitaciones!AO70&gt;60,60,Precipitaciones!AO70))</f>
        <v>0</v>
      </c>
      <c r="AP135" s="46">
        <f>IF(Precipitaciones!AP70&lt;2.5,0,IF(Precipitaciones!AP70&gt;60,60,Precipitaciones!AP70))</f>
        <v>0</v>
      </c>
      <c r="AQ135" s="46">
        <f>IF(Precipitaciones!AQ70&lt;2.5,0,IF(Precipitaciones!AQ70&gt;60,60,Precipitaciones!AQ70))</f>
        <v>0</v>
      </c>
      <c r="AR135" s="46">
        <f>IF(Precipitaciones!AR70&lt;2.5,0,IF(Precipitaciones!AR70&gt;60,60,Precipitaciones!AR70))</f>
        <v>5.6</v>
      </c>
      <c r="AS135" s="46">
        <f>IF(Precipitaciones!AS70&lt;2.5,0,IF(Precipitaciones!AS70&gt;60,60,Precipitaciones!AS70))</f>
        <v>0</v>
      </c>
      <c r="AT135" s="46">
        <f>IF(Precipitaciones!AT70&lt;2.5,0,IF(Precipitaciones!AT70&gt;60,60,Precipitaciones!AT70))</f>
        <v>0</v>
      </c>
      <c r="AU135" s="46">
        <f>IF(Precipitaciones!AU70&lt;2.5,0,IF(Precipitaciones!AU70&gt;60,60,Precipitaciones!AU70))</f>
        <v>11.5</v>
      </c>
      <c r="AV135" s="46">
        <f>IF(Precipitaciones!AV70&lt;2.5,0,IF(Precipitaciones!AV70&gt;60,60,Precipitaciones!AV70))</f>
        <v>4.3</v>
      </c>
      <c r="AW135" s="46">
        <f>IF(Precipitaciones!AW70&lt;2.5,0,IF(Precipitaciones!AW70&gt;60,60,Precipitaciones!AW70))</f>
        <v>0</v>
      </c>
      <c r="AX135" s="46">
        <f>IF(Precipitaciones!AX70&lt;2.5,0,IF(Precipitaciones!AX70&gt;60,60,Precipitaciones!AX70))</f>
        <v>0</v>
      </c>
      <c r="AY135" s="46">
        <f>IF(Precipitaciones!AY70&lt;2.5,0,IF(Precipitaciones!AY70&gt;60,60,Precipitaciones!AY70))</f>
        <v>4</v>
      </c>
      <c r="AZ135" s="46">
        <f>IF(Precipitaciones!AZ70&lt;2.5,0,IF(Precipitaciones!AZ70&gt;60,60,Precipitaciones!AZ70))</f>
        <v>0</v>
      </c>
    </row>
    <row r="136" spans="1:52" ht="15">
      <c r="A136" s="21">
        <v>40978</v>
      </c>
      <c r="B136">
        <v>83</v>
      </c>
      <c r="C136">
        <v>130</v>
      </c>
      <c r="D136" s="21">
        <v>40978</v>
      </c>
      <c r="E136" s="46">
        <f>IF(Precipitaciones!E71&lt;2.5,0,IF(Precipitaciones!E71&gt;60,60,Precipitaciones!E71))</f>
        <v>0</v>
      </c>
      <c r="F136" s="46">
        <f>IF(Precipitaciones!F71&lt;2.5,0,IF(Precipitaciones!F71&gt;60,60,Precipitaciones!F71))</f>
        <v>0</v>
      </c>
      <c r="G136" s="46">
        <f>IF(Precipitaciones!G71&lt;2.5,0,IF(Precipitaciones!G71&gt;60,60,Precipitaciones!G71))</f>
        <v>0</v>
      </c>
      <c r="H136" s="46">
        <f>IF(Precipitaciones!H71&lt;2.5,0,IF(Precipitaciones!H71&gt;60,60,Precipitaciones!H71))</f>
        <v>0</v>
      </c>
      <c r="I136" s="46">
        <f>IF(Precipitaciones!I71&lt;2.5,0,IF(Precipitaciones!I71&gt;60,60,Precipitaciones!I71))</f>
        <v>4</v>
      </c>
      <c r="J136" s="46">
        <f>IF(Precipitaciones!J71&lt;2.5,0,IF(Precipitaciones!J71&gt;60,60,Precipitaciones!J71))</f>
        <v>0</v>
      </c>
      <c r="K136" s="46">
        <f>IF(Precipitaciones!K71&lt;2.5,0,IF(Precipitaciones!K71&gt;60,60,Precipitaciones!K71))</f>
        <v>0</v>
      </c>
      <c r="L136" s="46">
        <f>IF(Precipitaciones!L71&lt;2.5,0,IF(Precipitaciones!L71&gt;60,60,Precipitaciones!L71))</f>
        <v>0</v>
      </c>
      <c r="M136" s="46">
        <f>IF(Precipitaciones!M71&lt;2.5,0,IF(Precipitaciones!M71&gt;60,60,Precipitaciones!M71))</f>
        <v>3.3</v>
      </c>
      <c r="N136" s="46">
        <f>IF(Precipitaciones!N71&lt;2.5,0,IF(Precipitaciones!N71&gt;60,60,Precipitaciones!N71))</f>
        <v>0</v>
      </c>
      <c r="O136" s="46">
        <f>IF(Precipitaciones!O71&lt;2.5,0,IF(Precipitaciones!O71&gt;60,60,Precipitaciones!O71))</f>
        <v>6.6</v>
      </c>
      <c r="P136" s="46">
        <f>IF(Precipitaciones!P71&lt;2.5,0,IF(Precipitaciones!P71&gt;60,60,Precipitaciones!P71))</f>
        <v>0</v>
      </c>
      <c r="Q136" s="46">
        <f>IF(Precipitaciones!Q71&lt;2.5,0,IF(Precipitaciones!Q71&gt;60,60,Precipitaciones!Q71))</f>
        <v>0</v>
      </c>
      <c r="R136" s="46">
        <f>IF(Precipitaciones!R71&lt;2.5,0,IF(Precipitaciones!R71&gt;60,60,Precipitaciones!R71))</f>
        <v>0</v>
      </c>
      <c r="S136" s="46">
        <f>IF(Precipitaciones!S71&lt;2.5,0,IF(Precipitaciones!S71&gt;60,60,Precipitaciones!S71))</f>
        <v>3</v>
      </c>
      <c r="T136" s="46">
        <f>IF(Precipitaciones!T71&lt;2.5,0,IF(Precipitaciones!T71&gt;60,60,Precipitaciones!T71))</f>
        <v>0</v>
      </c>
      <c r="U136" s="46">
        <f>IF(Precipitaciones!U71&lt;2.5,0,IF(Precipitaciones!U71&gt;60,60,Precipitaciones!U71))</f>
        <v>17.687659437200001</v>
      </c>
      <c r="V136" s="46">
        <f>IF(Precipitaciones!V71&lt;2.5,0,IF(Precipitaciones!V71&gt;60,60,Precipitaciones!V71))</f>
        <v>20.2</v>
      </c>
      <c r="W136" s="46">
        <f>IF(Precipitaciones!W71&lt;2.5,0,IF(Precipitaciones!W71&gt;60,60,Precipitaciones!W71))</f>
        <v>0</v>
      </c>
      <c r="X136" s="46">
        <f>IF(Precipitaciones!X71&lt;2.5,0,IF(Precipitaciones!X71&gt;60,60,Precipitaciones!X71))</f>
        <v>5.3</v>
      </c>
      <c r="Y136" s="46">
        <f>IF(Precipitaciones!Y71&lt;2.5,0,IF(Precipitaciones!Y71&gt;60,60,Precipitaciones!Y71))</f>
        <v>0</v>
      </c>
      <c r="Z136" s="46">
        <f>IF(Precipitaciones!Z71&lt;2.5,0,IF(Precipitaciones!Z71&gt;60,60,Precipitaciones!Z71))</f>
        <v>0</v>
      </c>
      <c r="AA136" s="46">
        <f>IF(Precipitaciones!AA71&lt;2.5,0,IF(Precipitaciones!AA71&gt;60,60,Precipitaciones!AA71))</f>
        <v>0</v>
      </c>
      <c r="AB136" s="46">
        <f>IF(Precipitaciones!AB71&lt;2.5,0,IF(Precipitaciones!AB71&gt;60,60,Precipitaciones!AB71))</f>
        <v>7.6</v>
      </c>
      <c r="AC136" s="46">
        <f>IF(Precipitaciones!AC71&lt;2.5,0,IF(Precipitaciones!AC71&gt;60,60,Precipitaciones!AC71))</f>
        <v>5.0999999999999996</v>
      </c>
      <c r="AD136" s="46">
        <f>IF(Precipitaciones!AD71&lt;2.5,0,IF(Precipitaciones!AD71&gt;60,60,Precipitaciones!AD71))</f>
        <v>11</v>
      </c>
      <c r="AE136" s="46">
        <f>IF(Precipitaciones!AE71&lt;2.5,0,IF(Precipitaciones!AE71&gt;60,60,Precipitaciones!AE71))</f>
        <v>0</v>
      </c>
      <c r="AF136" s="46">
        <f>IF(Precipitaciones!AF71&lt;2.5,0,IF(Precipitaciones!AF71&gt;60,60,Precipitaciones!AF71))</f>
        <v>0</v>
      </c>
      <c r="AG136" s="46">
        <f>IF(Precipitaciones!AG71&lt;2.5,0,IF(Precipitaciones!AG71&gt;60,60,Precipitaciones!AG71))</f>
        <v>4.2</v>
      </c>
      <c r="AH136" s="46">
        <f>IF(Precipitaciones!AH71&lt;2.5,0,IF(Precipitaciones!AH71&gt;60,60,Precipitaciones!AH71))</f>
        <v>0</v>
      </c>
      <c r="AI136" s="46">
        <f>IF(Precipitaciones!AI71&lt;2.5,0,IF(Precipitaciones!AI71&gt;60,60,Precipitaciones!AI71))</f>
        <v>15.4</v>
      </c>
      <c r="AJ136" s="46">
        <f>IF(Precipitaciones!AJ71&lt;2.5,0,IF(Precipitaciones!AJ71&gt;60,60,Precipitaciones!AJ71))</f>
        <v>2.6</v>
      </c>
      <c r="AK136" s="46">
        <f>IF(Precipitaciones!AK71&lt;2.5,0,IF(Precipitaciones!AK71&gt;60,60,Precipitaciones!AK71))</f>
        <v>3.2</v>
      </c>
      <c r="AL136" s="46">
        <f>IF(Precipitaciones!AL71&lt;2.5,0,IF(Precipitaciones!AL71&gt;60,60,Precipitaciones!AL71))</f>
        <v>0</v>
      </c>
      <c r="AM136" s="46">
        <f>IF(Precipitaciones!AM71&lt;2.5,0,IF(Precipitaciones!AM71&gt;60,60,Precipitaciones!AM71))</f>
        <v>0</v>
      </c>
      <c r="AN136" s="46">
        <f>IF(Precipitaciones!AN71&lt;2.5,0,IF(Precipitaciones!AN71&gt;60,60,Precipitaciones!AN71))</f>
        <v>21.1</v>
      </c>
      <c r="AO136" s="46">
        <f>IF(Precipitaciones!AO71&lt;2.5,0,IF(Precipitaciones!AO71&gt;60,60,Precipitaciones!AO71))</f>
        <v>0</v>
      </c>
      <c r="AP136" s="46">
        <f>IF(Precipitaciones!AP71&lt;2.5,0,IF(Precipitaciones!AP71&gt;60,60,Precipitaciones!AP71))</f>
        <v>4.8</v>
      </c>
      <c r="AQ136" s="46">
        <f>IF(Precipitaciones!AQ71&lt;2.5,0,IF(Precipitaciones!AQ71&gt;60,60,Precipitaciones!AQ71))</f>
        <v>0</v>
      </c>
      <c r="AR136" s="46">
        <f>IF(Precipitaciones!AR71&lt;2.5,0,IF(Precipitaciones!AR71&gt;60,60,Precipitaciones!AR71))</f>
        <v>0</v>
      </c>
      <c r="AS136" s="46">
        <f>IF(Precipitaciones!AS71&lt;2.5,0,IF(Precipitaciones!AS71&gt;60,60,Precipitaciones!AS71))</f>
        <v>0</v>
      </c>
      <c r="AT136" s="46">
        <f>IF(Precipitaciones!AT71&lt;2.5,0,IF(Precipitaciones!AT71&gt;60,60,Precipitaciones!AT71))</f>
        <v>0</v>
      </c>
      <c r="AU136" s="46">
        <f>IF(Precipitaciones!AU71&lt;2.5,0,IF(Precipitaciones!AU71&gt;60,60,Precipitaciones!AU71))</f>
        <v>3.2</v>
      </c>
      <c r="AV136" s="46">
        <f>IF(Precipitaciones!AV71&lt;2.5,0,IF(Precipitaciones!AV71&gt;60,60,Precipitaciones!AV71))</f>
        <v>2.5</v>
      </c>
      <c r="AW136" s="46">
        <f>IF(Precipitaciones!AW71&lt;2.5,0,IF(Precipitaciones!AW71&gt;60,60,Precipitaciones!AW71))</f>
        <v>0</v>
      </c>
      <c r="AX136" s="46">
        <f>IF(Precipitaciones!AX71&lt;2.5,0,IF(Precipitaciones!AX71&gt;60,60,Precipitaciones!AX71))</f>
        <v>0</v>
      </c>
      <c r="AY136" s="46">
        <f>IF(Precipitaciones!AY71&lt;2.5,0,IF(Precipitaciones!AY71&gt;60,60,Precipitaciones!AY71))</f>
        <v>0</v>
      </c>
      <c r="AZ136" s="46">
        <f>IF(Precipitaciones!AZ71&lt;2.5,0,IF(Precipitaciones!AZ71&gt;60,60,Precipitaciones!AZ71))</f>
        <v>0</v>
      </c>
    </row>
    <row r="137" spans="1:52" ht="15">
      <c r="A137" s="21">
        <v>40979</v>
      </c>
      <c r="B137">
        <v>82</v>
      </c>
      <c r="C137">
        <v>131</v>
      </c>
      <c r="D137" s="21">
        <v>40979</v>
      </c>
      <c r="E137" s="46">
        <f>IF(Precipitaciones!E72&lt;2.5,0,IF(Precipitaciones!E72&gt;60,60,Precipitaciones!E72))</f>
        <v>0</v>
      </c>
      <c r="F137" s="46">
        <f>IF(Precipitaciones!F72&lt;2.5,0,IF(Precipitaciones!F72&gt;60,60,Precipitaciones!F72))</f>
        <v>0</v>
      </c>
      <c r="G137" s="46">
        <f>IF(Precipitaciones!G72&lt;2.5,0,IF(Precipitaciones!G72&gt;60,60,Precipitaciones!G72))</f>
        <v>8.5</v>
      </c>
      <c r="H137" s="46">
        <f>IF(Precipitaciones!H72&lt;2.5,0,IF(Precipitaciones!H72&gt;60,60,Precipitaciones!H72))</f>
        <v>4.7</v>
      </c>
      <c r="I137" s="46">
        <f>IF(Precipitaciones!I72&lt;2.5,0,IF(Precipitaciones!I72&gt;60,60,Precipitaciones!I72))</f>
        <v>0</v>
      </c>
      <c r="J137" s="46">
        <f>IF(Precipitaciones!J72&lt;2.5,0,IF(Precipitaciones!J72&gt;60,60,Precipitaciones!J72))</f>
        <v>3</v>
      </c>
      <c r="K137" s="46">
        <f>IF(Precipitaciones!K72&lt;2.5,0,IF(Precipitaciones!K72&gt;60,60,Precipitaciones!K72))</f>
        <v>0</v>
      </c>
      <c r="L137" s="46">
        <f>IF(Precipitaciones!L72&lt;2.5,0,IF(Precipitaciones!L72&gt;60,60,Precipitaciones!L72))</f>
        <v>0</v>
      </c>
      <c r="M137" s="46">
        <f>IF(Precipitaciones!M72&lt;2.5,0,IF(Precipitaciones!M72&gt;60,60,Precipitaciones!M72))</f>
        <v>6.5</v>
      </c>
      <c r="N137" s="46">
        <f>IF(Precipitaciones!N72&lt;2.5,0,IF(Precipitaciones!N72&gt;60,60,Precipitaciones!N72))</f>
        <v>6.8</v>
      </c>
      <c r="O137" s="46">
        <f>IF(Precipitaciones!O72&lt;2.5,0,IF(Precipitaciones!O72&gt;60,60,Precipitaciones!O72))</f>
        <v>2.7</v>
      </c>
      <c r="P137" s="46">
        <f>IF(Precipitaciones!P72&lt;2.5,0,IF(Precipitaciones!P72&gt;60,60,Precipitaciones!P72))</f>
        <v>0</v>
      </c>
      <c r="Q137" s="46">
        <f>IF(Precipitaciones!Q72&lt;2.5,0,IF(Precipitaciones!Q72&gt;60,60,Precipitaciones!Q72))</f>
        <v>0</v>
      </c>
      <c r="R137" s="46">
        <f>IF(Precipitaciones!R72&lt;2.5,0,IF(Precipitaciones!R72&gt;60,60,Precipitaciones!R72))</f>
        <v>5.6</v>
      </c>
      <c r="S137" s="46">
        <f>IF(Precipitaciones!S72&lt;2.5,0,IF(Precipitaciones!S72&gt;60,60,Precipitaciones!S72))</f>
        <v>4</v>
      </c>
      <c r="T137" s="46">
        <f>IF(Precipitaciones!T72&lt;2.5,0,IF(Precipitaciones!T72&gt;60,60,Precipitaciones!T72))</f>
        <v>3.1225555137999996</v>
      </c>
      <c r="U137" s="46">
        <f>IF(Precipitaciones!U72&lt;2.5,0,IF(Precipitaciones!U72&gt;60,60,Precipitaciones!U72))</f>
        <v>10.531451593999998</v>
      </c>
      <c r="V137" s="46">
        <f>IF(Precipitaciones!V72&lt;2.5,0,IF(Precipitaciones!V72&gt;60,60,Precipitaciones!V72))</f>
        <v>0</v>
      </c>
      <c r="W137" s="46">
        <f>IF(Precipitaciones!W72&lt;2.5,0,IF(Precipitaciones!W72&gt;60,60,Precipitaciones!W72))</f>
        <v>0</v>
      </c>
      <c r="X137" s="46">
        <f>IF(Precipitaciones!X72&lt;2.5,0,IF(Precipitaciones!X72&gt;60,60,Precipitaciones!X72))</f>
        <v>14</v>
      </c>
      <c r="Y137" s="46">
        <f>IF(Precipitaciones!Y72&lt;2.5,0,IF(Precipitaciones!Y72&gt;60,60,Precipitaciones!Y72))</f>
        <v>8</v>
      </c>
      <c r="Z137" s="46">
        <f>IF(Precipitaciones!Z72&lt;2.5,0,IF(Precipitaciones!Z72&gt;60,60,Precipitaciones!Z72))</f>
        <v>7.8</v>
      </c>
      <c r="AA137" s="46">
        <f>IF(Precipitaciones!AA72&lt;2.5,0,IF(Precipitaciones!AA72&gt;60,60,Precipitaciones!AA72))</f>
        <v>8.1</v>
      </c>
      <c r="AB137" s="46">
        <f>IF(Precipitaciones!AB72&lt;2.5,0,IF(Precipitaciones!AB72&gt;60,60,Precipitaciones!AB72))</f>
        <v>10.199999999999999</v>
      </c>
      <c r="AC137" s="46">
        <f>IF(Precipitaciones!AC72&lt;2.5,0,IF(Precipitaciones!AC72&gt;60,60,Precipitaciones!AC72))</f>
        <v>9.3000000000000007</v>
      </c>
      <c r="AD137" s="46">
        <f>IF(Precipitaciones!AD72&lt;2.5,0,IF(Precipitaciones!AD72&gt;60,60,Precipitaciones!AD72))</f>
        <v>4</v>
      </c>
      <c r="AE137" s="46">
        <f>IF(Precipitaciones!AE72&lt;2.5,0,IF(Precipitaciones!AE72&gt;60,60,Precipitaciones!AE72))</f>
        <v>0</v>
      </c>
      <c r="AF137" s="46">
        <f>IF(Precipitaciones!AF72&lt;2.5,0,IF(Precipitaciones!AF72&gt;60,60,Precipitaciones!AF72))</f>
        <v>5.7</v>
      </c>
      <c r="AG137" s="46">
        <f>IF(Precipitaciones!AG72&lt;2.5,0,IF(Precipitaciones!AG72&gt;60,60,Precipitaciones!AG72))</f>
        <v>0</v>
      </c>
      <c r="AH137" s="46">
        <f>IF(Precipitaciones!AH72&lt;2.5,0,IF(Precipitaciones!AH72&gt;60,60,Precipitaciones!AH72))</f>
        <v>4</v>
      </c>
      <c r="AI137" s="46">
        <f>IF(Precipitaciones!AI72&lt;2.5,0,IF(Precipitaciones!AI72&gt;60,60,Precipitaciones!AI72))</f>
        <v>6.2</v>
      </c>
      <c r="AJ137" s="46">
        <f>IF(Precipitaciones!AJ72&lt;2.5,0,IF(Precipitaciones!AJ72&gt;60,60,Precipitaciones!AJ72))</f>
        <v>0</v>
      </c>
      <c r="AK137" s="46">
        <f>IF(Precipitaciones!AK72&lt;2.5,0,IF(Precipitaciones!AK72&gt;60,60,Precipitaciones!AK72))</f>
        <v>2.6</v>
      </c>
      <c r="AL137" s="46">
        <f>IF(Precipitaciones!AL72&lt;2.5,0,IF(Precipitaciones!AL72&gt;60,60,Precipitaciones!AL72))</f>
        <v>3.2</v>
      </c>
      <c r="AM137" s="46">
        <f>IF(Precipitaciones!AM72&lt;2.5,0,IF(Precipitaciones!AM72&gt;60,60,Precipitaciones!AM72))</f>
        <v>4.5999999999999996</v>
      </c>
      <c r="AN137" s="46">
        <f>IF(Precipitaciones!AN72&lt;2.5,0,IF(Precipitaciones!AN72&gt;60,60,Precipitaciones!AN72))</f>
        <v>3.5</v>
      </c>
      <c r="AO137" s="46">
        <f>IF(Precipitaciones!AO72&lt;2.5,0,IF(Precipitaciones!AO72&gt;60,60,Precipitaciones!AO72))</f>
        <v>0</v>
      </c>
      <c r="AP137" s="46">
        <f>IF(Precipitaciones!AP72&lt;2.5,0,IF(Precipitaciones!AP72&gt;60,60,Precipitaciones!AP72))</f>
        <v>0</v>
      </c>
      <c r="AQ137" s="46">
        <f>IF(Precipitaciones!AQ72&lt;2.5,0,IF(Precipitaciones!AQ72&gt;60,60,Precipitaciones!AQ72))</f>
        <v>0</v>
      </c>
      <c r="AR137" s="46">
        <f>IF(Precipitaciones!AR72&lt;2.5,0,IF(Precipitaciones!AR72&gt;60,60,Precipitaciones!AR72))</f>
        <v>3.4</v>
      </c>
      <c r="AS137" s="46">
        <f>IF(Precipitaciones!AS72&lt;2.5,0,IF(Precipitaciones!AS72&gt;60,60,Precipitaciones!AS72))</f>
        <v>16.3</v>
      </c>
      <c r="AT137" s="46">
        <f>IF(Precipitaciones!AT72&lt;2.5,0,IF(Precipitaciones!AT72&gt;60,60,Precipitaciones!AT72))</f>
        <v>0</v>
      </c>
      <c r="AU137" s="46">
        <f>IF(Precipitaciones!AU72&lt;2.5,0,IF(Precipitaciones!AU72&gt;60,60,Precipitaciones!AU72))</f>
        <v>0</v>
      </c>
      <c r="AV137" s="46">
        <f>IF(Precipitaciones!AV72&lt;2.5,0,IF(Precipitaciones!AV72&gt;60,60,Precipitaciones!AV72))</f>
        <v>5.2</v>
      </c>
      <c r="AW137" s="46">
        <f>IF(Precipitaciones!AW72&lt;2.5,0,IF(Precipitaciones!AW72&gt;60,60,Precipitaciones!AW72))</f>
        <v>0</v>
      </c>
      <c r="AX137" s="46">
        <f>IF(Precipitaciones!AX72&lt;2.5,0,IF(Precipitaciones!AX72&gt;60,60,Precipitaciones!AX72))</f>
        <v>0</v>
      </c>
      <c r="AY137" s="46">
        <f>IF(Precipitaciones!AY72&lt;2.5,0,IF(Precipitaciones!AY72&gt;60,60,Precipitaciones!AY72))</f>
        <v>0</v>
      </c>
      <c r="AZ137" s="46">
        <f>IF(Precipitaciones!AZ72&lt;2.5,0,IF(Precipitaciones!AZ72&gt;60,60,Precipitaciones!AZ72))</f>
        <v>3.6</v>
      </c>
    </row>
    <row r="138" spans="1:52" ht="15">
      <c r="A138" s="21">
        <v>40980</v>
      </c>
      <c r="B138">
        <v>81</v>
      </c>
      <c r="C138">
        <v>132</v>
      </c>
      <c r="D138" s="21">
        <v>40980</v>
      </c>
      <c r="E138" s="46">
        <f>IF(Precipitaciones!E73&lt;2.5,0,IF(Precipitaciones!E73&gt;60,60,Precipitaciones!E73))</f>
        <v>3.5</v>
      </c>
      <c r="F138" s="46">
        <f>IF(Precipitaciones!F73&lt;2.5,0,IF(Precipitaciones!F73&gt;60,60,Precipitaciones!F73))</f>
        <v>0</v>
      </c>
      <c r="G138" s="46">
        <f>IF(Precipitaciones!G73&lt;2.5,0,IF(Precipitaciones!G73&gt;60,60,Precipitaciones!G73))</f>
        <v>0</v>
      </c>
      <c r="H138" s="46">
        <f>IF(Precipitaciones!H73&lt;2.5,0,IF(Precipitaciones!H73&gt;60,60,Precipitaciones!H73))</f>
        <v>0</v>
      </c>
      <c r="I138" s="46">
        <f>IF(Precipitaciones!I73&lt;2.5,0,IF(Precipitaciones!I73&gt;60,60,Precipitaciones!I73))</f>
        <v>0</v>
      </c>
      <c r="J138" s="46">
        <f>IF(Precipitaciones!J73&lt;2.5,0,IF(Precipitaciones!J73&gt;60,60,Precipitaciones!J73))</f>
        <v>0</v>
      </c>
      <c r="K138" s="46">
        <f>IF(Precipitaciones!K73&lt;2.5,0,IF(Precipitaciones!K73&gt;60,60,Precipitaciones!K73))</f>
        <v>0</v>
      </c>
      <c r="L138" s="46">
        <f>IF(Precipitaciones!L73&lt;2.5,0,IF(Precipitaciones!L73&gt;60,60,Precipitaciones!L73))</f>
        <v>0</v>
      </c>
      <c r="M138" s="46">
        <f>IF(Precipitaciones!M73&lt;2.5,0,IF(Precipitaciones!M73&gt;60,60,Precipitaciones!M73))</f>
        <v>0</v>
      </c>
      <c r="N138" s="46">
        <f>IF(Precipitaciones!N73&lt;2.5,0,IF(Precipitaciones!N73&gt;60,60,Precipitaciones!N73))</f>
        <v>6</v>
      </c>
      <c r="O138" s="46">
        <f>IF(Precipitaciones!O73&lt;2.5,0,IF(Precipitaciones!O73&gt;60,60,Precipitaciones!O73))</f>
        <v>0</v>
      </c>
      <c r="P138" s="46">
        <f>IF(Precipitaciones!P73&lt;2.5,0,IF(Precipitaciones!P73&gt;60,60,Precipitaciones!P73))</f>
        <v>0</v>
      </c>
      <c r="Q138" s="46">
        <f>IF(Precipitaciones!Q73&lt;2.5,0,IF(Precipitaciones!Q73&gt;60,60,Precipitaciones!Q73))</f>
        <v>0</v>
      </c>
      <c r="R138" s="46">
        <f>IF(Precipitaciones!R73&lt;2.5,0,IF(Precipitaciones!R73&gt;60,60,Precipitaciones!R73))</f>
        <v>0</v>
      </c>
      <c r="S138" s="46">
        <f>IF(Precipitaciones!S73&lt;2.5,0,IF(Precipitaciones!S73&gt;60,60,Precipitaciones!S73))</f>
        <v>0</v>
      </c>
      <c r="T138" s="46">
        <f>IF(Precipitaciones!T73&lt;2.5,0,IF(Precipitaciones!T73&gt;60,60,Precipitaciones!T73))</f>
        <v>0</v>
      </c>
      <c r="U138" s="46">
        <f>IF(Precipitaciones!U73&lt;2.5,0,IF(Precipitaciones!U73&gt;60,60,Precipitaciones!U73))</f>
        <v>6.4338502156999997</v>
      </c>
      <c r="V138" s="46">
        <f>IF(Precipitaciones!V73&lt;2.5,0,IF(Precipitaciones!V73&gt;60,60,Precipitaciones!V73))</f>
        <v>0</v>
      </c>
      <c r="W138" s="46">
        <f>IF(Precipitaciones!W73&lt;2.5,0,IF(Precipitaciones!W73&gt;60,60,Precipitaciones!W73))</f>
        <v>0</v>
      </c>
      <c r="X138" s="46">
        <f>IF(Precipitaciones!X73&lt;2.5,0,IF(Precipitaciones!X73&gt;60,60,Precipitaciones!X73))</f>
        <v>0</v>
      </c>
      <c r="Y138" s="46">
        <f>IF(Precipitaciones!Y73&lt;2.5,0,IF(Precipitaciones!Y73&gt;60,60,Precipitaciones!Y73))</f>
        <v>11.3</v>
      </c>
      <c r="Z138" s="46">
        <f>IF(Precipitaciones!Z73&lt;2.5,0,IF(Precipitaciones!Z73&gt;60,60,Precipitaciones!Z73))</f>
        <v>0</v>
      </c>
      <c r="AA138" s="46">
        <f>IF(Precipitaciones!AA73&lt;2.5,0,IF(Precipitaciones!AA73&gt;60,60,Precipitaciones!AA73))</f>
        <v>0</v>
      </c>
      <c r="AB138" s="46">
        <f>IF(Precipitaciones!AB73&lt;2.5,0,IF(Precipitaciones!AB73&gt;60,60,Precipitaciones!AB73))</f>
        <v>5</v>
      </c>
      <c r="AC138" s="46">
        <f>IF(Precipitaciones!AC73&lt;2.5,0,IF(Precipitaciones!AC73&gt;60,60,Precipitaciones!AC73))</f>
        <v>7.5</v>
      </c>
      <c r="AD138" s="46">
        <f>IF(Precipitaciones!AD73&lt;2.5,0,IF(Precipitaciones!AD73&gt;60,60,Precipitaciones!AD73))</f>
        <v>9</v>
      </c>
      <c r="AE138" s="46">
        <f>IF(Precipitaciones!AE73&lt;2.5,0,IF(Precipitaciones!AE73&gt;60,60,Precipitaciones!AE73))</f>
        <v>0</v>
      </c>
      <c r="AF138" s="46">
        <f>IF(Precipitaciones!AF73&lt;2.5,0,IF(Precipitaciones!AF73&gt;60,60,Precipitaciones!AF73))</f>
        <v>0</v>
      </c>
      <c r="AG138" s="46">
        <f>IF(Precipitaciones!AG73&lt;2.5,0,IF(Precipitaciones!AG73&gt;60,60,Precipitaciones!AG73))</f>
        <v>0</v>
      </c>
      <c r="AH138" s="46">
        <f>IF(Precipitaciones!AH73&lt;2.5,0,IF(Precipitaciones!AH73&gt;60,60,Precipitaciones!AH73))</f>
        <v>0</v>
      </c>
      <c r="AI138" s="46">
        <f>IF(Precipitaciones!AI73&lt;2.5,0,IF(Precipitaciones!AI73&gt;60,60,Precipitaciones!AI73))</f>
        <v>0</v>
      </c>
      <c r="AJ138" s="46">
        <f>IF(Precipitaciones!AJ73&lt;2.5,0,IF(Precipitaciones!AJ73&gt;60,60,Precipitaciones!AJ73))</f>
        <v>0</v>
      </c>
      <c r="AK138" s="46">
        <f>IF(Precipitaciones!AK73&lt;2.5,0,IF(Precipitaciones!AK73&gt;60,60,Precipitaciones!AK73))</f>
        <v>0</v>
      </c>
      <c r="AL138" s="46">
        <f>IF(Precipitaciones!AL73&lt;2.5,0,IF(Precipitaciones!AL73&gt;60,60,Precipitaciones!AL73))</f>
        <v>5</v>
      </c>
      <c r="AM138" s="46">
        <f>IF(Precipitaciones!AM73&lt;2.5,0,IF(Precipitaciones!AM73&gt;60,60,Precipitaciones!AM73))</f>
        <v>3.5</v>
      </c>
      <c r="AN138" s="46">
        <f>IF(Precipitaciones!AN73&lt;2.5,0,IF(Precipitaciones!AN73&gt;60,60,Precipitaciones!AN73))</f>
        <v>15.5</v>
      </c>
      <c r="AO138" s="46">
        <f>IF(Precipitaciones!AO73&lt;2.5,0,IF(Precipitaciones!AO73&gt;60,60,Precipitaciones!AO73))</f>
        <v>0</v>
      </c>
      <c r="AP138" s="46">
        <f>IF(Precipitaciones!AP73&lt;2.5,0,IF(Precipitaciones!AP73&gt;60,60,Precipitaciones!AP73))</f>
        <v>0</v>
      </c>
      <c r="AQ138" s="46">
        <f>IF(Precipitaciones!AQ73&lt;2.5,0,IF(Precipitaciones!AQ73&gt;60,60,Precipitaciones!AQ73))</f>
        <v>0</v>
      </c>
      <c r="AR138" s="46">
        <f>IF(Precipitaciones!AR73&lt;2.5,0,IF(Precipitaciones!AR73&gt;60,60,Precipitaciones!AR73))</f>
        <v>0</v>
      </c>
      <c r="AS138" s="46">
        <f>IF(Precipitaciones!AS73&lt;2.5,0,IF(Precipitaciones!AS73&gt;60,60,Precipitaciones!AS73))</f>
        <v>11.9</v>
      </c>
      <c r="AT138" s="46">
        <f>IF(Precipitaciones!AT73&lt;2.5,0,IF(Precipitaciones!AT73&gt;60,60,Precipitaciones!AT73))</f>
        <v>0</v>
      </c>
      <c r="AU138" s="46">
        <f>IF(Precipitaciones!AU73&lt;2.5,0,IF(Precipitaciones!AU73&gt;60,60,Precipitaciones!AU73))</f>
        <v>6.8</v>
      </c>
      <c r="AV138" s="46">
        <f>IF(Precipitaciones!AV73&lt;2.5,0,IF(Precipitaciones!AV73&gt;60,60,Precipitaciones!AV73))</f>
        <v>0</v>
      </c>
      <c r="AW138" s="46">
        <f>IF(Precipitaciones!AW73&lt;2.5,0,IF(Precipitaciones!AW73&gt;60,60,Precipitaciones!AW73))</f>
        <v>0</v>
      </c>
      <c r="AX138" s="46">
        <f>IF(Precipitaciones!AX73&lt;2.5,0,IF(Precipitaciones!AX73&gt;60,60,Precipitaciones!AX73))</f>
        <v>6.1</v>
      </c>
      <c r="AY138" s="46">
        <f>IF(Precipitaciones!AY73&lt;2.5,0,IF(Precipitaciones!AY73&gt;60,60,Precipitaciones!AY73))</f>
        <v>0</v>
      </c>
      <c r="AZ138" s="46">
        <f>IF(Precipitaciones!AZ73&lt;2.5,0,IF(Precipitaciones!AZ73&gt;60,60,Precipitaciones!AZ73))</f>
        <v>0</v>
      </c>
    </row>
    <row r="139" spans="1:52" ht="15">
      <c r="A139" s="21">
        <v>40981</v>
      </c>
      <c r="B139">
        <v>80</v>
      </c>
      <c r="C139">
        <v>133</v>
      </c>
      <c r="D139" s="21">
        <v>40981</v>
      </c>
      <c r="E139" s="46">
        <f>IF(Precipitaciones!E74&lt;2.5,0,IF(Precipitaciones!E74&gt;60,60,Precipitaciones!E74))</f>
        <v>26.5</v>
      </c>
      <c r="F139" s="46">
        <f>IF(Precipitaciones!F74&lt;2.5,0,IF(Precipitaciones!F74&gt;60,60,Precipitaciones!F74))</f>
        <v>0</v>
      </c>
      <c r="G139" s="46">
        <f>IF(Precipitaciones!G74&lt;2.5,0,IF(Precipitaciones!G74&gt;60,60,Precipitaciones!G74))</f>
        <v>0</v>
      </c>
      <c r="H139" s="46">
        <f>IF(Precipitaciones!H74&lt;2.5,0,IF(Precipitaciones!H74&gt;60,60,Precipitaciones!H74))</f>
        <v>23.5</v>
      </c>
      <c r="I139" s="46">
        <f>IF(Precipitaciones!I74&lt;2.5,0,IF(Precipitaciones!I74&gt;60,60,Precipitaciones!I74))</f>
        <v>0</v>
      </c>
      <c r="J139" s="46">
        <f>IF(Precipitaciones!J74&lt;2.5,0,IF(Precipitaciones!J74&gt;60,60,Precipitaciones!J74))</f>
        <v>0</v>
      </c>
      <c r="K139" s="46">
        <f>IF(Precipitaciones!K74&lt;2.5,0,IF(Precipitaciones!K74&gt;60,60,Precipitaciones!K74))</f>
        <v>0</v>
      </c>
      <c r="L139" s="46">
        <f>IF(Precipitaciones!L74&lt;2.5,0,IF(Precipitaciones!L74&gt;60,60,Precipitaciones!L74))</f>
        <v>5.2</v>
      </c>
      <c r="M139" s="46">
        <f>IF(Precipitaciones!M74&lt;2.5,0,IF(Precipitaciones!M74&gt;60,60,Precipitaciones!M74))</f>
        <v>0</v>
      </c>
      <c r="N139" s="46">
        <f>IF(Precipitaciones!N74&lt;2.5,0,IF(Precipitaciones!N74&gt;60,60,Precipitaciones!N74))</f>
        <v>0</v>
      </c>
      <c r="O139" s="46">
        <f>IF(Precipitaciones!O74&lt;2.5,0,IF(Precipitaciones!O74&gt;60,60,Precipitaciones!O74))</f>
        <v>0</v>
      </c>
      <c r="P139" s="46">
        <f>IF(Precipitaciones!P74&lt;2.5,0,IF(Precipitaciones!P74&gt;60,60,Precipitaciones!P74))</f>
        <v>0</v>
      </c>
      <c r="Q139" s="46">
        <f>IF(Precipitaciones!Q74&lt;2.5,0,IF(Precipitaciones!Q74&gt;60,60,Precipitaciones!Q74))</f>
        <v>0</v>
      </c>
      <c r="R139" s="46">
        <f>IF(Precipitaciones!R74&lt;2.5,0,IF(Precipitaciones!R74&gt;60,60,Precipitaciones!R74))</f>
        <v>0</v>
      </c>
      <c r="S139" s="46">
        <f>IF(Precipitaciones!S74&lt;2.5,0,IF(Precipitaciones!S74&gt;60,60,Precipitaciones!S74))</f>
        <v>26.5</v>
      </c>
      <c r="T139" s="46">
        <f>IF(Precipitaciones!T74&lt;2.5,0,IF(Precipitaciones!T74&gt;60,60,Precipitaciones!T74))</f>
        <v>3.3210524789999996</v>
      </c>
      <c r="U139" s="46">
        <f>IF(Precipitaciones!U74&lt;2.5,0,IF(Precipitaciones!U74&gt;60,60,Precipitaciones!U74))</f>
        <v>0</v>
      </c>
      <c r="V139" s="46">
        <f>IF(Precipitaciones!V74&lt;2.5,0,IF(Precipitaciones!V74&gt;60,60,Precipitaciones!V74))</f>
        <v>5.3</v>
      </c>
      <c r="W139" s="46">
        <f>IF(Precipitaciones!W74&lt;2.5,0,IF(Precipitaciones!W74&gt;60,60,Precipitaciones!W74))</f>
        <v>12</v>
      </c>
      <c r="X139" s="46">
        <f>IF(Precipitaciones!X74&lt;2.5,0,IF(Precipitaciones!X74&gt;60,60,Precipitaciones!X74))</f>
        <v>0</v>
      </c>
      <c r="Y139" s="46">
        <f>IF(Precipitaciones!Y74&lt;2.5,0,IF(Precipitaciones!Y74&gt;60,60,Precipitaciones!Y74))</f>
        <v>0</v>
      </c>
      <c r="Z139" s="46">
        <f>IF(Precipitaciones!Z74&lt;2.5,0,IF(Precipitaciones!Z74&gt;60,60,Precipitaciones!Z74))</f>
        <v>4.0999999999999996</v>
      </c>
      <c r="AA139" s="46">
        <f>IF(Precipitaciones!AA74&lt;2.5,0,IF(Precipitaciones!AA74&gt;60,60,Precipitaciones!AA74))</f>
        <v>0</v>
      </c>
      <c r="AB139" s="46">
        <f>IF(Precipitaciones!AB74&lt;2.5,0,IF(Precipitaciones!AB74&gt;60,60,Precipitaciones!AB74))</f>
        <v>8.3000000000000007</v>
      </c>
      <c r="AC139" s="46">
        <f>IF(Precipitaciones!AC74&lt;2.5,0,IF(Precipitaciones!AC74&gt;60,60,Precipitaciones!AC74))</f>
        <v>11.5</v>
      </c>
      <c r="AD139" s="46">
        <f>IF(Precipitaciones!AD74&lt;2.5,0,IF(Precipitaciones!AD74&gt;60,60,Precipitaciones!AD74))</f>
        <v>0</v>
      </c>
      <c r="AE139" s="46">
        <f>IF(Precipitaciones!AE74&lt;2.5,0,IF(Precipitaciones!AE74&gt;60,60,Precipitaciones!AE74))</f>
        <v>0</v>
      </c>
      <c r="AF139" s="46">
        <f>IF(Precipitaciones!AF74&lt;2.5,0,IF(Precipitaciones!AF74&gt;60,60,Precipitaciones!AF74))</f>
        <v>0</v>
      </c>
      <c r="AG139" s="46">
        <f>IF(Precipitaciones!AG74&lt;2.5,0,IF(Precipitaciones!AG74&gt;60,60,Precipitaciones!AG74))</f>
        <v>0</v>
      </c>
      <c r="AH139" s="46">
        <f>IF(Precipitaciones!AH74&lt;2.5,0,IF(Precipitaciones!AH74&gt;60,60,Precipitaciones!AH74))</f>
        <v>0</v>
      </c>
      <c r="AI139" s="46">
        <f>IF(Precipitaciones!AI74&lt;2.5,0,IF(Precipitaciones!AI74&gt;60,60,Precipitaciones!AI74))</f>
        <v>8.1999999999999993</v>
      </c>
      <c r="AJ139" s="46">
        <f>IF(Precipitaciones!AJ74&lt;2.5,0,IF(Precipitaciones!AJ74&gt;60,60,Precipitaciones!AJ74))</f>
        <v>0</v>
      </c>
      <c r="AK139" s="46">
        <f>IF(Precipitaciones!AK74&lt;2.5,0,IF(Precipitaciones!AK74&gt;60,60,Precipitaciones!AK74))</f>
        <v>0</v>
      </c>
      <c r="AL139" s="46">
        <f>IF(Precipitaciones!AL74&lt;2.5,0,IF(Precipitaciones!AL74&gt;60,60,Precipitaciones!AL74))</f>
        <v>19</v>
      </c>
      <c r="AM139" s="46">
        <f>IF(Precipitaciones!AM74&lt;2.5,0,IF(Precipitaciones!AM74&gt;60,60,Precipitaciones!AM74))</f>
        <v>10.1</v>
      </c>
      <c r="AN139" s="46">
        <f>IF(Precipitaciones!AN74&lt;2.5,0,IF(Precipitaciones!AN74&gt;60,60,Precipitaciones!AN74))</f>
        <v>0</v>
      </c>
      <c r="AO139" s="46">
        <f>IF(Precipitaciones!AO74&lt;2.5,0,IF(Precipitaciones!AO74&gt;60,60,Precipitaciones!AO74))</f>
        <v>0</v>
      </c>
      <c r="AP139" s="46">
        <f>IF(Precipitaciones!AP74&lt;2.5,0,IF(Precipitaciones!AP74&gt;60,60,Precipitaciones!AP74))</f>
        <v>0</v>
      </c>
      <c r="AQ139" s="46">
        <f>IF(Precipitaciones!AQ74&lt;2.5,0,IF(Precipitaciones!AQ74&gt;60,60,Precipitaciones!AQ74))</f>
        <v>4.2</v>
      </c>
      <c r="AR139" s="46">
        <f>IF(Precipitaciones!AR74&lt;2.5,0,IF(Precipitaciones!AR74&gt;60,60,Precipitaciones!AR74))</f>
        <v>0</v>
      </c>
      <c r="AS139" s="46">
        <f>IF(Precipitaciones!AS74&lt;2.5,0,IF(Precipitaciones!AS74&gt;60,60,Precipitaciones!AS74))</f>
        <v>0</v>
      </c>
      <c r="AT139" s="46">
        <f>IF(Precipitaciones!AT74&lt;2.5,0,IF(Precipitaciones!AT74&gt;60,60,Precipitaciones!AT74))</f>
        <v>0</v>
      </c>
      <c r="AU139" s="46">
        <f>IF(Precipitaciones!AU74&lt;2.5,0,IF(Precipitaciones!AU74&gt;60,60,Precipitaciones!AU74))</f>
        <v>7.4</v>
      </c>
      <c r="AV139" s="46">
        <f>IF(Precipitaciones!AV74&lt;2.5,0,IF(Precipitaciones!AV74&gt;60,60,Precipitaciones!AV74))</f>
        <v>0</v>
      </c>
      <c r="AW139" s="46">
        <f>IF(Precipitaciones!AW74&lt;2.5,0,IF(Precipitaciones!AW74&gt;60,60,Precipitaciones!AW74))</f>
        <v>0</v>
      </c>
      <c r="AX139" s="46">
        <f>IF(Precipitaciones!AX74&lt;2.5,0,IF(Precipitaciones!AX74&gt;60,60,Precipitaciones!AX74))</f>
        <v>0</v>
      </c>
      <c r="AY139" s="46">
        <f>IF(Precipitaciones!AY74&lt;2.5,0,IF(Precipitaciones!AY74&gt;60,60,Precipitaciones!AY74))</f>
        <v>15.7</v>
      </c>
      <c r="AZ139" s="46">
        <f>IF(Precipitaciones!AZ74&lt;2.5,0,IF(Precipitaciones!AZ74&gt;60,60,Precipitaciones!AZ74))</f>
        <v>0</v>
      </c>
    </row>
    <row r="140" spans="1:52" ht="15">
      <c r="A140" s="21">
        <v>40982</v>
      </c>
      <c r="B140">
        <v>79</v>
      </c>
      <c r="C140">
        <v>134</v>
      </c>
      <c r="D140" s="21">
        <v>40982</v>
      </c>
      <c r="E140" s="46">
        <f>IF(Precipitaciones!E75&lt;2.5,0,IF(Precipitaciones!E75&gt;60,60,Precipitaciones!E75))</f>
        <v>3.5</v>
      </c>
      <c r="F140" s="46">
        <f>IF(Precipitaciones!F75&lt;2.5,0,IF(Precipitaciones!F75&gt;60,60,Precipitaciones!F75))</f>
        <v>0</v>
      </c>
      <c r="G140" s="46">
        <f>IF(Precipitaciones!G75&lt;2.5,0,IF(Precipitaciones!G75&gt;60,60,Precipitaciones!G75))</f>
        <v>5</v>
      </c>
      <c r="H140" s="46">
        <f>IF(Precipitaciones!H75&lt;2.5,0,IF(Precipitaciones!H75&gt;60,60,Precipitaciones!H75))</f>
        <v>10.5</v>
      </c>
      <c r="I140" s="46">
        <f>IF(Precipitaciones!I75&lt;2.5,0,IF(Precipitaciones!I75&gt;60,60,Precipitaciones!I75))</f>
        <v>0</v>
      </c>
      <c r="J140" s="46">
        <f>IF(Precipitaciones!J75&lt;2.5,0,IF(Precipitaciones!J75&gt;60,60,Precipitaciones!J75))</f>
        <v>5.2</v>
      </c>
      <c r="K140" s="46">
        <f>IF(Precipitaciones!K75&lt;2.5,0,IF(Precipitaciones!K75&gt;60,60,Precipitaciones!K75))</f>
        <v>0</v>
      </c>
      <c r="L140" s="46">
        <f>IF(Precipitaciones!L75&lt;2.5,0,IF(Precipitaciones!L75&gt;60,60,Precipitaciones!L75))</f>
        <v>0</v>
      </c>
      <c r="M140" s="46">
        <f>IF(Precipitaciones!M75&lt;2.5,0,IF(Precipitaciones!M75&gt;60,60,Precipitaciones!M75))</f>
        <v>0</v>
      </c>
      <c r="N140" s="46">
        <f>IF(Precipitaciones!N75&lt;2.5,0,IF(Precipitaciones!N75&gt;60,60,Precipitaciones!N75))</f>
        <v>11</v>
      </c>
      <c r="O140" s="46">
        <f>IF(Precipitaciones!O75&lt;2.5,0,IF(Precipitaciones!O75&gt;60,60,Precipitaciones!O75))</f>
        <v>0</v>
      </c>
      <c r="P140" s="46">
        <f>IF(Precipitaciones!P75&lt;2.5,0,IF(Precipitaciones!P75&gt;60,60,Precipitaciones!P75))</f>
        <v>9.4</v>
      </c>
      <c r="Q140" s="46">
        <f>IF(Precipitaciones!Q75&lt;2.5,0,IF(Precipitaciones!Q75&gt;60,60,Precipitaciones!Q75))</f>
        <v>0</v>
      </c>
      <c r="R140" s="46">
        <f>IF(Precipitaciones!R75&lt;2.5,0,IF(Precipitaciones!R75&gt;60,60,Precipitaciones!R75))</f>
        <v>4</v>
      </c>
      <c r="S140" s="46">
        <f>IF(Precipitaciones!S75&lt;2.5,0,IF(Precipitaciones!S75&gt;60,60,Precipitaciones!S75))</f>
        <v>0</v>
      </c>
      <c r="T140" s="46">
        <f>IF(Precipitaciones!T75&lt;2.5,0,IF(Precipitaciones!T75&gt;60,60,Precipitaciones!T75))</f>
        <v>0</v>
      </c>
      <c r="U140" s="46">
        <f>IF(Precipitaciones!U75&lt;2.5,0,IF(Precipitaciones!U75&gt;60,60,Precipitaciones!U75))</f>
        <v>16.1746560166</v>
      </c>
      <c r="V140" s="46">
        <f>IF(Precipitaciones!V75&lt;2.5,0,IF(Precipitaciones!V75&gt;60,60,Precipitaciones!V75))</f>
        <v>0</v>
      </c>
      <c r="W140" s="46">
        <f>IF(Precipitaciones!W75&lt;2.5,0,IF(Precipitaciones!W75&gt;60,60,Precipitaciones!W75))</f>
        <v>10.199999999999999</v>
      </c>
      <c r="X140" s="46">
        <f>IF(Precipitaciones!X75&lt;2.5,0,IF(Precipitaciones!X75&gt;60,60,Precipitaciones!X75))</f>
        <v>0</v>
      </c>
      <c r="Y140" s="46">
        <f>IF(Precipitaciones!Y75&lt;2.5,0,IF(Precipitaciones!Y75&gt;60,60,Precipitaciones!Y75))</f>
        <v>0</v>
      </c>
      <c r="Z140" s="46">
        <f>IF(Precipitaciones!Z75&lt;2.5,0,IF(Precipitaciones!Z75&gt;60,60,Precipitaciones!Z75))</f>
        <v>27.2</v>
      </c>
      <c r="AA140" s="46">
        <f>IF(Precipitaciones!AA75&lt;2.5,0,IF(Precipitaciones!AA75&gt;60,60,Precipitaciones!AA75))</f>
        <v>0</v>
      </c>
      <c r="AB140" s="46">
        <f>IF(Precipitaciones!AB75&lt;2.5,0,IF(Precipitaciones!AB75&gt;60,60,Precipitaciones!AB75))</f>
        <v>5.2</v>
      </c>
      <c r="AC140" s="46">
        <f>IF(Precipitaciones!AC75&lt;2.5,0,IF(Precipitaciones!AC75&gt;60,60,Precipitaciones!AC75))</f>
        <v>0</v>
      </c>
      <c r="AD140" s="46">
        <f>IF(Precipitaciones!AD75&lt;2.5,0,IF(Precipitaciones!AD75&gt;60,60,Precipitaciones!AD75))</f>
        <v>0</v>
      </c>
      <c r="AE140" s="46">
        <f>IF(Precipitaciones!AE75&lt;2.5,0,IF(Precipitaciones!AE75&gt;60,60,Precipitaciones!AE75))</f>
        <v>21.3</v>
      </c>
      <c r="AF140" s="46">
        <f>IF(Precipitaciones!AF75&lt;2.5,0,IF(Precipitaciones!AF75&gt;60,60,Precipitaciones!AF75))</f>
        <v>0</v>
      </c>
      <c r="AG140" s="46">
        <f>IF(Precipitaciones!AG75&lt;2.5,0,IF(Precipitaciones!AG75&gt;60,60,Precipitaciones!AG75))</f>
        <v>0</v>
      </c>
      <c r="AH140" s="46">
        <f>IF(Precipitaciones!AH75&lt;2.5,0,IF(Precipitaciones!AH75&gt;60,60,Precipitaciones!AH75))</f>
        <v>0</v>
      </c>
      <c r="AI140" s="46">
        <f>IF(Precipitaciones!AI75&lt;2.5,0,IF(Precipitaciones!AI75&gt;60,60,Precipitaciones!AI75))</f>
        <v>7.2</v>
      </c>
      <c r="AJ140" s="46">
        <f>IF(Precipitaciones!AJ75&lt;2.5,0,IF(Precipitaciones!AJ75&gt;60,60,Precipitaciones!AJ75))</f>
        <v>0</v>
      </c>
      <c r="AK140" s="46">
        <f>IF(Precipitaciones!AK75&lt;2.5,0,IF(Precipitaciones!AK75&gt;60,60,Precipitaciones!AK75))</f>
        <v>0</v>
      </c>
      <c r="AL140" s="46">
        <f>IF(Precipitaciones!AL75&lt;2.5,0,IF(Precipitaciones!AL75&gt;60,60,Precipitaciones!AL75))</f>
        <v>13.4</v>
      </c>
      <c r="AM140" s="46">
        <f>IF(Precipitaciones!AM75&lt;2.5,0,IF(Precipitaciones!AM75&gt;60,60,Precipitaciones!AM75))</f>
        <v>0</v>
      </c>
      <c r="AN140" s="46">
        <f>IF(Precipitaciones!AN75&lt;2.5,0,IF(Precipitaciones!AN75&gt;60,60,Precipitaciones!AN75))</f>
        <v>0</v>
      </c>
      <c r="AO140" s="46">
        <f>IF(Precipitaciones!AO75&lt;2.5,0,IF(Precipitaciones!AO75&gt;60,60,Precipitaciones!AO75))</f>
        <v>7.8</v>
      </c>
      <c r="AP140" s="46">
        <f>IF(Precipitaciones!AP75&lt;2.5,0,IF(Precipitaciones!AP75&gt;60,60,Precipitaciones!AP75))</f>
        <v>11.4</v>
      </c>
      <c r="AQ140" s="46">
        <f>IF(Precipitaciones!AQ75&lt;2.5,0,IF(Precipitaciones!AQ75&gt;60,60,Precipitaciones!AQ75))</f>
        <v>0</v>
      </c>
      <c r="AR140" s="46">
        <f>IF(Precipitaciones!AR75&lt;2.5,0,IF(Precipitaciones!AR75&gt;60,60,Precipitaciones!AR75))</f>
        <v>0</v>
      </c>
      <c r="AS140" s="46">
        <f>IF(Precipitaciones!AS75&lt;2.5,0,IF(Precipitaciones!AS75&gt;60,60,Precipitaciones!AS75))</f>
        <v>0</v>
      </c>
      <c r="AT140" s="46">
        <f>IF(Precipitaciones!AT75&lt;2.5,0,IF(Precipitaciones!AT75&gt;60,60,Precipitaciones!AT75))</f>
        <v>0</v>
      </c>
      <c r="AU140" s="46">
        <f>IF(Precipitaciones!AU75&lt;2.5,0,IF(Precipitaciones!AU75&gt;60,60,Precipitaciones!AU75))</f>
        <v>8.5</v>
      </c>
      <c r="AV140" s="46">
        <f>IF(Precipitaciones!AV75&lt;2.5,0,IF(Precipitaciones!AV75&gt;60,60,Precipitaciones!AV75))</f>
        <v>0</v>
      </c>
      <c r="AW140" s="46">
        <f>IF(Precipitaciones!AW75&lt;2.5,0,IF(Precipitaciones!AW75&gt;60,60,Precipitaciones!AW75))</f>
        <v>0</v>
      </c>
      <c r="AX140" s="46">
        <f>IF(Precipitaciones!AX75&lt;2.5,0,IF(Precipitaciones!AX75&gt;60,60,Precipitaciones!AX75))</f>
        <v>0</v>
      </c>
      <c r="AY140" s="46">
        <f>IF(Precipitaciones!AY75&lt;2.5,0,IF(Precipitaciones!AY75&gt;60,60,Precipitaciones!AY75))</f>
        <v>4.5</v>
      </c>
      <c r="AZ140" s="46">
        <f>IF(Precipitaciones!AZ75&lt;2.5,0,IF(Precipitaciones!AZ75&gt;60,60,Precipitaciones!AZ75))</f>
        <v>0</v>
      </c>
    </row>
    <row r="141" spans="1:52" ht="15">
      <c r="A141" s="21">
        <v>40983</v>
      </c>
      <c r="B141">
        <v>78</v>
      </c>
      <c r="C141">
        <v>135</v>
      </c>
      <c r="D141" s="21">
        <v>40983</v>
      </c>
      <c r="E141" s="46">
        <f>IF(Precipitaciones!E76&lt;2.5,0,IF(Precipitaciones!E76&gt;60,60,Precipitaciones!E76))</f>
        <v>35.5</v>
      </c>
      <c r="F141" s="46">
        <f>IF(Precipitaciones!F76&lt;2.5,0,IF(Precipitaciones!F76&gt;60,60,Precipitaciones!F76))</f>
        <v>0</v>
      </c>
      <c r="G141" s="46">
        <f>IF(Precipitaciones!G76&lt;2.5,0,IF(Precipitaciones!G76&gt;60,60,Precipitaciones!G76))</f>
        <v>13</v>
      </c>
      <c r="H141" s="46">
        <f>IF(Precipitaciones!H76&lt;2.5,0,IF(Precipitaciones!H76&gt;60,60,Precipitaciones!H76))</f>
        <v>0</v>
      </c>
      <c r="I141" s="46">
        <f>IF(Precipitaciones!I76&lt;2.5,0,IF(Precipitaciones!I76&gt;60,60,Precipitaciones!I76))</f>
        <v>0</v>
      </c>
      <c r="J141" s="46">
        <f>IF(Precipitaciones!J76&lt;2.5,0,IF(Precipitaciones!J76&gt;60,60,Precipitaciones!J76))</f>
        <v>10</v>
      </c>
      <c r="K141" s="46">
        <f>IF(Precipitaciones!K76&lt;2.5,0,IF(Precipitaciones!K76&gt;60,60,Precipitaciones!K76))</f>
        <v>0</v>
      </c>
      <c r="L141" s="46">
        <f>IF(Precipitaciones!L76&lt;2.5,0,IF(Precipitaciones!L76&gt;60,60,Precipitaciones!L76))</f>
        <v>0</v>
      </c>
      <c r="M141" s="46">
        <f>IF(Precipitaciones!M76&lt;2.5,0,IF(Precipitaciones!M76&gt;60,60,Precipitaciones!M76))</f>
        <v>0</v>
      </c>
      <c r="N141" s="46">
        <f>IF(Precipitaciones!N76&lt;2.5,0,IF(Precipitaciones!N76&gt;60,60,Precipitaciones!N76))</f>
        <v>0</v>
      </c>
      <c r="O141" s="46">
        <f>IF(Precipitaciones!O76&lt;2.5,0,IF(Precipitaciones!O76&gt;60,60,Precipitaciones!O76))</f>
        <v>0</v>
      </c>
      <c r="P141" s="46">
        <f>IF(Precipitaciones!P76&lt;2.5,0,IF(Precipitaciones!P76&gt;60,60,Precipitaciones!P76))</f>
        <v>0</v>
      </c>
      <c r="Q141" s="46">
        <f>IF(Precipitaciones!Q76&lt;2.5,0,IF(Precipitaciones!Q76&gt;60,60,Precipitaciones!Q76))</f>
        <v>0</v>
      </c>
      <c r="R141" s="46">
        <f>IF(Precipitaciones!R76&lt;2.5,0,IF(Precipitaciones!R76&gt;60,60,Precipitaciones!R76))</f>
        <v>2.7</v>
      </c>
      <c r="S141" s="46">
        <f>IF(Precipitaciones!S76&lt;2.5,0,IF(Precipitaciones!S76&gt;60,60,Precipitaciones!S76))</f>
        <v>6.1</v>
      </c>
      <c r="T141" s="46">
        <f>IF(Precipitaciones!T76&lt;2.5,0,IF(Precipitaciones!T76&gt;60,60,Precipitaciones!T76))</f>
        <v>0</v>
      </c>
      <c r="U141" s="46">
        <f>IF(Precipitaciones!U76&lt;2.5,0,IF(Precipitaciones!U76&gt;60,60,Precipitaciones!U76))</f>
        <v>0</v>
      </c>
      <c r="V141" s="46">
        <f>IF(Precipitaciones!V76&lt;2.5,0,IF(Precipitaciones!V76&gt;60,60,Precipitaciones!V76))</f>
        <v>0</v>
      </c>
      <c r="W141" s="46">
        <f>IF(Precipitaciones!W76&lt;2.5,0,IF(Precipitaciones!W76&gt;60,60,Precipitaciones!W76))</f>
        <v>6.2</v>
      </c>
      <c r="X141" s="46">
        <f>IF(Precipitaciones!X76&lt;2.5,0,IF(Precipitaciones!X76&gt;60,60,Precipitaciones!X76))</f>
        <v>0</v>
      </c>
      <c r="Y141" s="46">
        <f>IF(Precipitaciones!Y76&lt;2.5,0,IF(Precipitaciones!Y76&gt;60,60,Precipitaciones!Y76))</f>
        <v>0</v>
      </c>
      <c r="Z141" s="46">
        <f>IF(Precipitaciones!Z76&lt;2.5,0,IF(Precipitaciones!Z76&gt;60,60,Precipitaciones!Z76))</f>
        <v>11.6</v>
      </c>
      <c r="AA141" s="46">
        <f>IF(Precipitaciones!AA76&lt;2.5,0,IF(Precipitaciones!AA76&gt;60,60,Precipitaciones!AA76))</f>
        <v>0</v>
      </c>
      <c r="AB141" s="46">
        <f>IF(Precipitaciones!AB76&lt;2.5,0,IF(Precipitaciones!AB76&gt;60,60,Precipitaciones!AB76))</f>
        <v>4.8</v>
      </c>
      <c r="AC141" s="46">
        <f>IF(Precipitaciones!AC76&lt;2.5,0,IF(Precipitaciones!AC76&gt;60,60,Precipitaciones!AC76))</f>
        <v>0</v>
      </c>
      <c r="AD141" s="46">
        <f>IF(Precipitaciones!AD76&lt;2.5,0,IF(Precipitaciones!AD76&gt;60,60,Precipitaciones!AD76))</f>
        <v>2.9</v>
      </c>
      <c r="AE141" s="46">
        <f>IF(Precipitaciones!AE76&lt;2.5,0,IF(Precipitaciones!AE76&gt;60,60,Precipitaciones!AE76))</f>
        <v>0</v>
      </c>
      <c r="AF141" s="46">
        <f>IF(Precipitaciones!AF76&lt;2.5,0,IF(Precipitaciones!AF76&gt;60,60,Precipitaciones!AF76))</f>
        <v>0</v>
      </c>
      <c r="AG141" s="46">
        <f>IF(Precipitaciones!AG76&lt;2.5,0,IF(Precipitaciones!AG76&gt;60,60,Precipitaciones!AG76))</f>
        <v>0</v>
      </c>
      <c r="AH141" s="46">
        <f>IF(Precipitaciones!AH76&lt;2.5,0,IF(Precipitaciones!AH76&gt;60,60,Precipitaciones!AH76))</f>
        <v>9</v>
      </c>
      <c r="AI141" s="46">
        <f>IF(Precipitaciones!AI76&lt;2.5,0,IF(Precipitaciones!AI76&gt;60,60,Precipitaciones!AI76))</f>
        <v>3.5</v>
      </c>
      <c r="AJ141" s="46">
        <f>IF(Precipitaciones!AJ76&lt;2.5,0,IF(Precipitaciones!AJ76&gt;60,60,Precipitaciones!AJ76))</f>
        <v>0</v>
      </c>
      <c r="AK141" s="46">
        <f>IF(Precipitaciones!AK76&lt;2.5,0,IF(Precipitaciones!AK76&gt;60,60,Precipitaciones!AK76))</f>
        <v>0</v>
      </c>
      <c r="AL141" s="46">
        <f>IF(Precipitaciones!AL76&lt;2.5,0,IF(Precipitaciones!AL76&gt;60,60,Precipitaciones!AL76))</f>
        <v>14</v>
      </c>
      <c r="AM141" s="46">
        <f>IF(Precipitaciones!AM76&lt;2.5,0,IF(Precipitaciones!AM76&gt;60,60,Precipitaciones!AM76))</f>
        <v>17.100000000000001</v>
      </c>
      <c r="AN141" s="46">
        <f>IF(Precipitaciones!AN76&lt;2.5,0,IF(Precipitaciones!AN76&gt;60,60,Precipitaciones!AN76))</f>
        <v>0</v>
      </c>
      <c r="AO141" s="46">
        <f>IF(Precipitaciones!AO76&lt;2.5,0,IF(Precipitaciones!AO76&gt;60,60,Precipitaciones!AO76))</f>
        <v>13.4</v>
      </c>
      <c r="AP141" s="46">
        <f>IF(Precipitaciones!AP76&lt;2.5,0,IF(Precipitaciones!AP76&gt;60,60,Precipitaciones!AP76))</f>
        <v>0</v>
      </c>
      <c r="AQ141" s="46">
        <f>IF(Precipitaciones!AQ76&lt;2.5,0,IF(Precipitaciones!AQ76&gt;60,60,Precipitaciones!AQ76))</f>
        <v>0</v>
      </c>
      <c r="AR141" s="46">
        <f>IF(Precipitaciones!AR76&lt;2.5,0,IF(Precipitaciones!AR76&gt;60,60,Precipitaciones!AR76))</f>
        <v>0</v>
      </c>
      <c r="AS141" s="46">
        <f>IF(Precipitaciones!AS76&lt;2.5,0,IF(Precipitaciones!AS76&gt;60,60,Precipitaciones!AS76))</f>
        <v>0</v>
      </c>
      <c r="AT141" s="46">
        <f>IF(Precipitaciones!AT76&lt;2.5,0,IF(Precipitaciones!AT76&gt;60,60,Precipitaciones!AT76))</f>
        <v>2.8</v>
      </c>
      <c r="AU141" s="46">
        <f>IF(Precipitaciones!AU76&lt;2.5,0,IF(Precipitaciones!AU76&gt;60,60,Precipitaciones!AU76))</f>
        <v>9.5</v>
      </c>
      <c r="AV141" s="46">
        <f>IF(Precipitaciones!AV76&lt;2.5,0,IF(Precipitaciones!AV76&gt;60,60,Precipitaciones!AV76))</f>
        <v>0</v>
      </c>
      <c r="AW141" s="46">
        <f>IF(Precipitaciones!AW76&lt;2.5,0,IF(Precipitaciones!AW76&gt;60,60,Precipitaciones!AW76))</f>
        <v>0</v>
      </c>
      <c r="AX141" s="46">
        <f>IF(Precipitaciones!AX76&lt;2.5,0,IF(Precipitaciones!AX76&gt;60,60,Precipitaciones!AX76))</f>
        <v>0</v>
      </c>
      <c r="AY141" s="46">
        <f>IF(Precipitaciones!AY76&lt;2.5,0,IF(Precipitaciones!AY76&gt;60,60,Precipitaciones!AY76))</f>
        <v>5.0999999999999996</v>
      </c>
      <c r="AZ141" s="46">
        <f>IF(Precipitaciones!AZ76&lt;2.5,0,IF(Precipitaciones!AZ76&gt;60,60,Precipitaciones!AZ76))</f>
        <v>0</v>
      </c>
    </row>
    <row r="142" spans="1:52" ht="15">
      <c r="A142" s="21">
        <v>40984</v>
      </c>
      <c r="B142">
        <v>77</v>
      </c>
      <c r="C142">
        <v>136</v>
      </c>
      <c r="D142" s="21">
        <v>40984</v>
      </c>
      <c r="E142" s="46">
        <f>IF(Precipitaciones!E77&lt;2.5,0,IF(Precipitaciones!E77&gt;60,60,Precipitaciones!E77))</f>
        <v>8</v>
      </c>
      <c r="F142" s="46">
        <f>IF(Precipitaciones!F77&lt;2.5,0,IF(Precipitaciones!F77&gt;60,60,Precipitaciones!F77))</f>
        <v>0</v>
      </c>
      <c r="G142" s="46">
        <f>IF(Precipitaciones!G77&lt;2.5,0,IF(Precipitaciones!G77&gt;60,60,Precipitaciones!G77))</f>
        <v>0</v>
      </c>
      <c r="H142" s="46">
        <f>IF(Precipitaciones!H77&lt;2.5,0,IF(Precipitaciones!H77&gt;60,60,Precipitaciones!H77))</f>
        <v>18</v>
      </c>
      <c r="I142" s="46">
        <f>IF(Precipitaciones!I77&lt;2.5,0,IF(Precipitaciones!I77&gt;60,60,Precipitaciones!I77))</f>
        <v>0</v>
      </c>
      <c r="J142" s="46">
        <f>IF(Precipitaciones!J77&lt;2.5,0,IF(Precipitaciones!J77&gt;60,60,Precipitaciones!J77))</f>
        <v>8.1999999999999993</v>
      </c>
      <c r="K142" s="46">
        <f>IF(Precipitaciones!K77&lt;2.5,0,IF(Precipitaciones!K77&gt;60,60,Precipitaciones!K77))</f>
        <v>0</v>
      </c>
      <c r="L142" s="46">
        <f>IF(Precipitaciones!L77&lt;2.5,0,IF(Precipitaciones!L77&gt;60,60,Precipitaciones!L77))</f>
        <v>0</v>
      </c>
      <c r="M142" s="46">
        <f>IF(Precipitaciones!M77&lt;2.5,0,IF(Precipitaciones!M77&gt;60,60,Precipitaciones!M77))</f>
        <v>0</v>
      </c>
      <c r="N142" s="46">
        <f>IF(Precipitaciones!N77&lt;2.5,0,IF(Precipitaciones!N77&gt;60,60,Precipitaciones!N77))</f>
        <v>0</v>
      </c>
      <c r="O142" s="46">
        <f>IF(Precipitaciones!O77&lt;2.5,0,IF(Precipitaciones!O77&gt;60,60,Precipitaciones!O77))</f>
        <v>0</v>
      </c>
      <c r="P142" s="46">
        <f>IF(Precipitaciones!P77&lt;2.5,0,IF(Precipitaciones!P77&gt;60,60,Precipitaciones!P77))</f>
        <v>0</v>
      </c>
      <c r="Q142" s="46">
        <f>IF(Precipitaciones!Q77&lt;2.5,0,IF(Precipitaciones!Q77&gt;60,60,Precipitaciones!Q77))</f>
        <v>0</v>
      </c>
      <c r="R142" s="46">
        <f>IF(Precipitaciones!R77&lt;2.5,0,IF(Precipitaciones!R77&gt;60,60,Precipitaciones!R77))</f>
        <v>4.4000000000000004</v>
      </c>
      <c r="S142" s="46">
        <f>IF(Precipitaciones!S77&lt;2.5,0,IF(Precipitaciones!S77&gt;60,60,Precipitaciones!S77))</f>
        <v>0</v>
      </c>
      <c r="T142" s="46">
        <f>IF(Precipitaciones!T77&lt;2.5,0,IF(Precipitaciones!T77&gt;60,60,Precipitaciones!T77))</f>
        <v>0</v>
      </c>
      <c r="U142" s="46">
        <f>IF(Precipitaciones!U77&lt;2.5,0,IF(Precipitaciones!U77&gt;60,60,Precipitaciones!U77))</f>
        <v>0</v>
      </c>
      <c r="V142" s="46">
        <f>IF(Precipitaciones!V77&lt;2.5,0,IF(Precipitaciones!V77&gt;60,60,Precipitaciones!V77))</f>
        <v>0</v>
      </c>
      <c r="W142" s="46">
        <f>IF(Precipitaciones!W77&lt;2.5,0,IF(Precipitaciones!W77&gt;60,60,Precipitaciones!W77))</f>
        <v>0</v>
      </c>
      <c r="X142" s="46">
        <f>IF(Precipitaciones!X77&lt;2.5,0,IF(Precipitaciones!X77&gt;60,60,Precipitaciones!X77))</f>
        <v>0</v>
      </c>
      <c r="Y142" s="46">
        <f>IF(Precipitaciones!Y77&lt;2.5,0,IF(Precipitaciones!Y77&gt;60,60,Precipitaciones!Y77))</f>
        <v>0</v>
      </c>
      <c r="Z142" s="46">
        <f>IF(Precipitaciones!Z77&lt;2.5,0,IF(Precipitaciones!Z77&gt;60,60,Precipitaciones!Z77))</f>
        <v>4.0999999999999996</v>
      </c>
      <c r="AA142" s="46">
        <f>IF(Precipitaciones!AA77&lt;2.5,0,IF(Precipitaciones!AA77&gt;60,60,Precipitaciones!AA77))</f>
        <v>0</v>
      </c>
      <c r="AB142" s="46">
        <f>IF(Precipitaciones!AB77&lt;2.5,0,IF(Precipitaciones!AB77&gt;60,60,Precipitaciones!AB77))</f>
        <v>0</v>
      </c>
      <c r="AC142" s="46">
        <f>IF(Precipitaciones!AC77&lt;2.5,0,IF(Precipitaciones!AC77&gt;60,60,Precipitaciones!AC77))</f>
        <v>0</v>
      </c>
      <c r="AD142" s="46">
        <f>IF(Precipitaciones!AD77&lt;2.5,0,IF(Precipitaciones!AD77&gt;60,60,Precipitaciones!AD77))</f>
        <v>0</v>
      </c>
      <c r="AE142" s="46">
        <f>IF(Precipitaciones!AE77&lt;2.5,0,IF(Precipitaciones!AE77&gt;60,60,Precipitaciones!AE77))</f>
        <v>4.9000000000000004</v>
      </c>
      <c r="AF142" s="46">
        <f>IF(Precipitaciones!AF77&lt;2.5,0,IF(Precipitaciones!AF77&gt;60,60,Precipitaciones!AF77))</f>
        <v>0</v>
      </c>
      <c r="AG142" s="46">
        <f>IF(Precipitaciones!AG77&lt;2.5,0,IF(Precipitaciones!AG77&gt;60,60,Precipitaciones!AG77))</f>
        <v>0</v>
      </c>
      <c r="AH142" s="46">
        <f>IF(Precipitaciones!AH77&lt;2.5,0,IF(Precipitaciones!AH77&gt;60,60,Precipitaciones!AH77))</f>
        <v>6.2</v>
      </c>
      <c r="AI142" s="46">
        <f>IF(Precipitaciones!AI77&lt;2.5,0,IF(Precipitaciones!AI77&gt;60,60,Precipitaciones!AI77))</f>
        <v>5.3</v>
      </c>
      <c r="AJ142" s="46">
        <f>IF(Precipitaciones!AJ77&lt;2.5,0,IF(Precipitaciones!AJ77&gt;60,60,Precipitaciones!AJ77))</f>
        <v>0</v>
      </c>
      <c r="AK142" s="46">
        <f>IF(Precipitaciones!AK77&lt;2.5,0,IF(Precipitaciones!AK77&gt;60,60,Precipitaciones!AK77))</f>
        <v>0</v>
      </c>
      <c r="AL142" s="46">
        <f>IF(Precipitaciones!AL77&lt;2.5,0,IF(Precipitaciones!AL77&gt;60,60,Precipitaciones!AL77))</f>
        <v>10</v>
      </c>
      <c r="AM142" s="46">
        <f>IF(Precipitaciones!AM77&lt;2.5,0,IF(Precipitaciones!AM77&gt;60,60,Precipitaciones!AM77))</f>
        <v>0</v>
      </c>
      <c r="AN142" s="46">
        <f>IF(Precipitaciones!AN77&lt;2.5,0,IF(Precipitaciones!AN77&gt;60,60,Precipitaciones!AN77))</f>
        <v>0</v>
      </c>
      <c r="AO142" s="46">
        <f>IF(Precipitaciones!AO77&lt;2.5,0,IF(Precipitaciones!AO77&gt;60,60,Precipitaciones!AO77))</f>
        <v>0</v>
      </c>
      <c r="AP142" s="46">
        <f>IF(Precipitaciones!AP77&lt;2.5,0,IF(Precipitaciones!AP77&gt;60,60,Precipitaciones!AP77))</f>
        <v>9.4</v>
      </c>
      <c r="AQ142" s="46">
        <f>IF(Precipitaciones!AQ77&lt;2.5,0,IF(Precipitaciones!AQ77&gt;60,60,Precipitaciones!AQ77))</f>
        <v>0</v>
      </c>
      <c r="AR142" s="46">
        <f>IF(Precipitaciones!AR77&lt;2.5,0,IF(Precipitaciones!AR77&gt;60,60,Precipitaciones!AR77))</f>
        <v>0</v>
      </c>
      <c r="AS142" s="46">
        <f>IF(Precipitaciones!AS77&lt;2.5,0,IF(Precipitaciones!AS77&gt;60,60,Precipitaciones!AS77))</f>
        <v>0</v>
      </c>
      <c r="AT142" s="46">
        <f>IF(Precipitaciones!AT77&lt;2.5,0,IF(Precipitaciones!AT77&gt;60,60,Precipitaciones!AT77))</f>
        <v>10.9</v>
      </c>
      <c r="AU142" s="46">
        <f>IF(Precipitaciones!AU77&lt;2.5,0,IF(Precipitaciones!AU77&gt;60,60,Precipitaciones!AU77))</f>
        <v>0</v>
      </c>
      <c r="AV142" s="46">
        <f>IF(Precipitaciones!AV77&lt;2.5,0,IF(Precipitaciones!AV77&gt;60,60,Precipitaciones!AV77))</f>
        <v>0</v>
      </c>
      <c r="AW142" s="46">
        <f>IF(Precipitaciones!AW77&lt;2.5,0,IF(Precipitaciones!AW77&gt;60,60,Precipitaciones!AW77))</f>
        <v>0</v>
      </c>
      <c r="AX142" s="46">
        <f>IF(Precipitaciones!AX77&lt;2.5,0,IF(Precipitaciones!AX77&gt;60,60,Precipitaciones!AX77))</f>
        <v>6.3</v>
      </c>
      <c r="AY142" s="46">
        <f>IF(Precipitaciones!AY77&lt;2.5,0,IF(Precipitaciones!AY77&gt;60,60,Precipitaciones!AY77))</f>
        <v>0</v>
      </c>
      <c r="AZ142" s="46">
        <f>IF(Precipitaciones!AZ77&lt;2.5,0,IF(Precipitaciones!AZ77&gt;60,60,Precipitaciones!AZ77))</f>
        <v>0</v>
      </c>
    </row>
    <row r="143" spans="1:52" ht="15">
      <c r="A143" s="21">
        <v>40985</v>
      </c>
      <c r="B143">
        <v>76</v>
      </c>
      <c r="C143">
        <v>137</v>
      </c>
      <c r="D143" s="21">
        <v>40985</v>
      </c>
      <c r="E143" s="46">
        <f>IF(Precipitaciones!E78&lt;2.5,0,IF(Precipitaciones!E78&gt;60,60,Precipitaciones!E78))</f>
        <v>12.5</v>
      </c>
      <c r="F143" s="46">
        <f>IF(Precipitaciones!F78&lt;2.5,0,IF(Precipitaciones!F78&gt;60,60,Precipitaciones!F78))</f>
        <v>0</v>
      </c>
      <c r="G143" s="46">
        <f>IF(Precipitaciones!G78&lt;2.5,0,IF(Precipitaciones!G78&gt;60,60,Precipitaciones!G78))</f>
        <v>0</v>
      </c>
      <c r="H143" s="46">
        <f>IF(Precipitaciones!H78&lt;2.5,0,IF(Precipitaciones!H78&gt;60,60,Precipitaciones!H78))</f>
        <v>6</v>
      </c>
      <c r="I143" s="46">
        <f>IF(Precipitaciones!I78&lt;2.5,0,IF(Precipitaciones!I78&gt;60,60,Precipitaciones!I78))</f>
        <v>0</v>
      </c>
      <c r="J143" s="46">
        <f>IF(Precipitaciones!J78&lt;2.5,0,IF(Precipitaciones!J78&gt;60,60,Precipitaciones!J78))</f>
        <v>0</v>
      </c>
      <c r="K143" s="46">
        <f>IF(Precipitaciones!K78&lt;2.5,0,IF(Precipitaciones!K78&gt;60,60,Precipitaciones!K78))</f>
        <v>3</v>
      </c>
      <c r="L143" s="46">
        <f>IF(Precipitaciones!L78&lt;2.5,0,IF(Precipitaciones!L78&gt;60,60,Precipitaciones!L78))</f>
        <v>11.8</v>
      </c>
      <c r="M143" s="46">
        <f>IF(Precipitaciones!M78&lt;2.5,0,IF(Precipitaciones!M78&gt;60,60,Precipitaciones!M78))</f>
        <v>16.5</v>
      </c>
      <c r="N143" s="46">
        <f>IF(Precipitaciones!N78&lt;2.5,0,IF(Precipitaciones!N78&gt;60,60,Precipitaciones!N78))</f>
        <v>0</v>
      </c>
      <c r="O143" s="46">
        <f>IF(Precipitaciones!O78&lt;2.5,0,IF(Precipitaciones!O78&gt;60,60,Precipitaciones!O78))</f>
        <v>0</v>
      </c>
      <c r="P143" s="46">
        <f>IF(Precipitaciones!P78&lt;2.5,0,IF(Precipitaciones!P78&gt;60,60,Precipitaciones!P78))</f>
        <v>0</v>
      </c>
      <c r="Q143" s="46">
        <f>IF(Precipitaciones!Q78&lt;2.5,0,IF(Precipitaciones!Q78&gt;60,60,Precipitaciones!Q78))</f>
        <v>5.8</v>
      </c>
      <c r="R143" s="46">
        <f>IF(Precipitaciones!R78&lt;2.5,0,IF(Precipitaciones!R78&gt;60,60,Precipitaciones!R78))</f>
        <v>3</v>
      </c>
      <c r="S143" s="46">
        <f>IF(Precipitaciones!S78&lt;2.5,0,IF(Precipitaciones!S78&gt;60,60,Precipitaciones!S78))</f>
        <v>3</v>
      </c>
      <c r="T143" s="46">
        <f>IF(Precipitaciones!T78&lt;2.5,0,IF(Precipitaciones!T78&gt;60,60,Precipitaciones!T78))</f>
        <v>3.8895879054</v>
      </c>
      <c r="U143" s="46">
        <f>IF(Precipitaciones!U78&lt;2.5,0,IF(Precipitaciones!U78&gt;60,60,Precipitaciones!U78))</f>
        <v>6.6681165192999998</v>
      </c>
      <c r="V143" s="46">
        <f>IF(Precipitaciones!V78&lt;2.5,0,IF(Precipitaciones!V78&gt;60,60,Precipitaciones!V78))</f>
        <v>0</v>
      </c>
      <c r="W143" s="46">
        <f>IF(Precipitaciones!W78&lt;2.5,0,IF(Precipitaciones!W78&gt;60,60,Precipitaciones!W78))</f>
        <v>0</v>
      </c>
      <c r="X143" s="46">
        <f>IF(Precipitaciones!X78&lt;2.5,0,IF(Precipitaciones!X78&gt;60,60,Precipitaciones!X78))</f>
        <v>0</v>
      </c>
      <c r="Y143" s="46">
        <f>IF(Precipitaciones!Y78&lt;2.5,0,IF(Precipitaciones!Y78&gt;60,60,Precipitaciones!Y78))</f>
        <v>0</v>
      </c>
      <c r="Z143" s="46">
        <f>IF(Precipitaciones!Z78&lt;2.5,0,IF(Precipitaciones!Z78&gt;60,60,Precipitaciones!Z78))</f>
        <v>0</v>
      </c>
      <c r="AA143" s="46">
        <f>IF(Precipitaciones!AA78&lt;2.5,0,IF(Precipitaciones!AA78&gt;60,60,Precipitaciones!AA78))</f>
        <v>0</v>
      </c>
      <c r="AB143" s="46">
        <f>IF(Precipitaciones!AB78&lt;2.5,0,IF(Precipitaciones!AB78&gt;60,60,Precipitaciones!AB78))</f>
        <v>4.4000000000000004</v>
      </c>
      <c r="AC143" s="46">
        <f>IF(Precipitaciones!AC78&lt;2.5,0,IF(Precipitaciones!AC78&gt;60,60,Precipitaciones!AC78))</f>
        <v>0</v>
      </c>
      <c r="AD143" s="46">
        <f>IF(Precipitaciones!AD78&lt;2.5,0,IF(Precipitaciones!AD78&gt;60,60,Precipitaciones!AD78))</f>
        <v>0</v>
      </c>
      <c r="AE143" s="46">
        <f>IF(Precipitaciones!AE78&lt;2.5,0,IF(Precipitaciones!AE78&gt;60,60,Precipitaciones!AE78))</f>
        <v>6.9</v>
      </c>
      <c r="AF143" s="46">
        <f>IF(Precipitaciones!AF78&lt;2.5,0,IF(Precipitaciones!AF78&gt;60,60,Precipitaciones!AF78))</f>
        <v>0</v>
      </c>
      <c r="AG143" s="46">
        <f>IF(Precipitaciones!AG78&lt;2.5,0,IF(Precipitaciones!AG78&gt;60,60,Precipitaciones!AG78))</f>
        <v>0</v>
      </c>
      <c r="AH143" s="46">
        <f>IF(Precipitaciones!AH78&lt;2.5,0,IF(Precipitaciones!AH78&gt;60,60,Precipitaciones!AH78))</f>
        <v>19.399999999999999</v>
      </c>
      <c r="AI143" s="46">
        <f>IF(Precipitaciones!AI78&lt;2.5,0,IF(Precipitaciones!AI78&gt;60,60,Precipitaciones!AI78))</f>
        <v>0</v>
      </c>
      <c r="AJ143" s="46">
        <f>IF(Precipitaciones!AJ78&lt;2.5,0,IF(Precipitaciones!AJ78&gt;60,60,Precipitaciones!AJ78))</f>
        <v>0</v>
      </c>
      <c r="AK143" s="46">
        <f>IF(Precipitaciones!AK78&lt;2.5,0,IF(Precipitaciones!AK78&gt;60,60,Precipitaciones!AK78))</f>
        <v>4.2</v>
      </c>
      <c r="AL143" s="46">
        <f>IF(Precipitaciones!AL78&lt;2.5,0,IF(Precipitaciones!AL78&gt;60,60,Precipitaciones!AL78))</f>
        <v>0</v>
      </c>
      <c r="AM143" s="46">
        <f>IF(Precipitaciones!AM78&lt;2.5,0,IF(Precipitaciones!AM78&gt;60,60,Precipitaciones!AM78))</f>
        <v>0</v>
      </c>
      <c r="AN143" s="46">
        <f>IF(Precipitaciones!AN78&lt;2.5,0,IF(Precipitaciones!AN78&gt;60,60,Precipitaciones!AN78))</f>
        <v>0</v>
      </c>
      <c r="AO143" s="46">
        <f>IF(Precipitaciones!AO78&lt;2.5,0,IF(Precipitaciones!AO78&gt;60,60,Precipitaciones!AO78))</f>
        <v>0</v>
      </c>
      <c r="AP143" s="46">
        <f>IF(Precipitaciones!AP78&lt;2.5,0,IF(Precipitaciones!AP78&gt;60,60,Precipitaciones!AP78))</f>
        <v>0</v>
      </c>
      <c r="AQ143" s="46">
        <f>IF(Precipitaciones!AQ78&lt;2.5,0,IF(Precipitaciones!AQ78&gt;60,60,Precipitaciones!AQ78))</f>
        <v>9.8000000000000007</v>
      </c>
      <c r="AR143" s="46">
        <f>IF(Precipitaciones!AR78&lt;2.5,0,IF(Precipitaciones!AR78&gt;60,60,Precipitaciones!AR78))</f>
        <v>0</v>
      </c>
      <c r="AS143" s="46">
        <f>IF(Precipitaciones!AS78&lt;2.5,0,IF(Precipitaciones!AS78&gt;60,60,Precipitaciones!AS78))</f>
        <v>0</v>
      </c>
      <c r="AT143" s="46">
        <f>IF(Precipitaciones!AT78&lt;2.5,0,IF(Precipitaciones!AT78&gt;60,60,Precipitaciones!AT78))</f>
        <v>0</v>
      </c>
      <c r="AU143" s="46">
        <f>IF(Precipitaciones!AU78&lt;2.5,0,IF(Precipitaciones!AU78&gt;60,60,Precipitaciones!AU78))</f>
        <v>0</v>
      </c>
      <c r="AV143" s="46">
        <f>IF(Precipitaciones!AV78&lt;2.5,0,IF(Precipitaciones!AV78&gt;60,60,Precipitaciones!AV78))</f>
        <v>0</v>
      </c>
      <c r="AW143" s="46">
        <f>IF(Precipitaciones!AW78&lt;2.5,0,IF(Precipitaciones!AW78&gt;60,60,Precipitaciones!AW78))</f>
        <v>0</v>
      </c>
      <c r="AX143" s="46">
        <f>IF(Precipitaciones!AX78&lt;2.5,0,IF(Precipitaciones!AX78&gt;60,60,Precipitaciones!AX78))</f>
        <v>4.5999999999999996</v>
      </c>
      <c r="AY143" s="46">
        <f>IF(Precipitaciones!AY78&lt;2.5,0,IF(Precipitaciones!AY78&gt;60,60,Precipitaciones!AY78))</f>
        <v>0</v>
      </c>
      <c r="AZ143" s="46">
        <f>IF(Precipitaciones!AZ78&lt;2.5,0,IF(Precipitaciones!AZ78&gt;60,60,Precipitaciones!AZ78))</f>
        <v>0</v>
      </c>
    </row>
    <row r="144" spans="1:52" ht="15">
      <c r="A144" s="21">
        <v>40986</v>
      </c>
      <c r="B144">
        <v>75</v>
      </c>
      <c r="C144">
        <v>138</v>
      </c>
      <c r="D144" s="21">
        <v>40986</v>
      </c>
      <c r="E144" s="46">
        <f>IF(Precipitaciones!E79&lt;2.5,0,IF(Precipitaciones!E79&gt;60,60,Precipitaciones!E79))</f>
        <v>6.5</v>
      </c>
      <c r="F144" s="46">
        <f>IF(Precipitaciones!F79&lt;2.5,0,IF(Precipitaciones!F79&gt;60,60,Precipitaciones!F79))</f>
        <v>3.5</v>
      </c>
      <c r="G144" s="46">
        <f>IF(Precipitaciones!G79&lt;2.5,0,IF(Precipitaciones!G79&gt;60,60,Precipitaciones!G79))</f>
        <v>0</v>
      </c>
      <c r="H144" s="46">
        <f>IF(Precipitaciones!H79&lt;2.5,0,IF(Precipitaciones!H79&gt;60,60,Precipitaciones!H79))</f>
        <v>0</v>
      </c>
      <c r="I144" s="46">
        <f>IF(Precipitaciones!I79&lt;2.5,0,IF(Precipitaciones!I79&gt;60,60,Precipitaciones!I79))</f>
        <v>0</v>
      </c>
      <c r="J144" s="46">
        <f>IF(Precipitaciones!J79&lt;2.5,0,IF(Precipitaciones!J79&gt;60,60,Precipitaciones!J79))</f>
        <v>0</v>
      </c>
      <c r="K144" s="46">
        <f>IF(Precipitaciones!K79&lt;2.5,0,IF(Precipitaciones!K79&gt;60,60,Precipitaciones!K79))</f>
        <v>0</v>
      </c>
      <c r="L144" s="46">
        <f>IF(Precipitaciones!L79&lt;2.5,0,IF(Precipitaciones!L79&gt;60,60,Precipitaciones!L79))</f>
        <v>5.5</v>
      </c>
      <c r="M144" s="46">
        <f>IF(Precipitaciones!M79&lt;2.5,0,IF(Precipitaciones!M79&gt;60,60,Precipitaciones!M79))</f>
        <v>2.6</v>
      </c>
      <c r="N144" s="46">
        <f>IF(Precipitaciones!N79&lt;2.5,0,IF(Precipitaciones!N79&gt;60,60,Precipitaciones!N79))</f>
        <v>0</v>
      </c>
      <c r="O144" s="46">
        <f>IF(Precipitaciones!O79&lt;2.5,0,IF(Precipitaciones!O79&gt;60,60,Precipitaciones!O79))</f>
        <v>10.199999999999999</v>
      </c>
      <c r="P144" s="46">
        <f>IF(Precipitaciones!P79&lt;2.5,0,IF(Precipitaciones!P79&gt;60,60,Precipitaciones!P79))</f>
        <v>5</v>
      </c>
      <c r="Q144" s="46">
        <f>IF(Precipitaciones!Q79&lt;2.5,0,IF(Precipitaciones!Q79&gt;60,60,Precipitaciones!Q79))</f>
        <v>4.8</v>
      </c>
      <c r="R144" s="46">
        <f>IF(Precipitaciones!R79&lt;2.5,0,IF(Precipitaciones!R79&gt;60,60,Precipitaciones!R79))</f>
        <v>0</v>
      </c>
      <c r="S144" s="46">
        <f>IF(Precipitaciones!S79&lt;2.5,0,IF(Precipitaciones!S79&gt;60,60,Precipitaciones!S79))</f>
        <v>0</v>
      </c>
      <c r="T144" s="46">
        <f>IF(Precipitaciones!T79&lt;2.5,0,IF(Precipitaciones!T79&gt;60,60,Precipitaciones!T79))</f>
        <v>4.3293471820000002</v>
      </c>
      <c r="U144" s="46">
        <f>IF(Precipitaciones!U79&lt;2.5,0,IF(Precipitaciones!U79&gt;60,60,Precipitaciones!U79))</f>
        <v>7.3939635818999996</v>
      </c>
      <c r="V144" s="46">
        <f>IF(Precipitaciones!V79&lt;2.5,0,IF(Precipitaciones!V79&gt;60,60,Precipitaciones!V79))</f>
        <v>8</v>
      </c>
      <c r="W144" s="46">
        <f>IF(Precipitaciones!W79&lt;2.5,0,IF(Precipitaciones!W79&gt;60,60,Precipitaciones!W79))</f>
        <v>0</v>
      </c>
      <c r="X144" s="46">
        <f>IF(Precipitaciones!X79&lt;2.5,0,IF(Precipitaciones!X79&gt;60,60,Precipitaciones!X79))</f>
        <v>5</v>
      </c>
      <c r="Y144" s="46">
        <f>IF(Precipitaciones!Y79&lt;2.5,0,IF(Precipitaciones!Y79&gt;60,60,Precipitaciones!Y79))</f>
        <v>0</v>
      </c>
      <c r="Z144" s="46">
        <f>IF(Precipitaciones!Z79&lt;2.5,0,IF(Precipitaciones!Z79&gt;60,60,Precipitaciones!Z79))</f>
        <v>0</v>
      </c>
      <c r="AA144" s="46">
        <f>IF(Precipitaciones!AA79&lt;2.5,0,IF(Precipitaciones!AA79&gt;60,60,Precipitaciones!AA79))</f>
        <v>0</v>
      </c>
      <c r="AB144" s="46">
        <f>IF(Precipitaciones!AB79&lt;2.5,0,IF(Precipitaciones!AB79&gt;60,60,Precipitaciones!AB79))</f>
        <v>3.2</v>
      </c>
      <c r="AC144" s="46">
        <f>IF(Precipitaciones!AC79&lt;2.5,0,IF(Precipitaciones!AC79&gt;60,60,Precipitaciones!AC79))</f>
        <v>0</v>
      </c>
      <c r="AD144" s="46">
        <f>IF(Precipitaciones!AD79&lt;2.5,0,IF(Precipitaciones!AD79&gt;60,60,Precipitaciones!AD79))</f>
        <v>0</v>
      </c>
      <c r="AE144" s="46">
        <f>IF(Precipitaciones!AE79&lt;2.5,0,IF(Precipitaciones!AE79&gt;60,60,Precipitaciones!AE79))</f>
        <v>13.8</v>
      </c>
      <c r="AF144" s="46">
        <f>IF(Precipitaciones!AF79&lt;2.5,0,IF(Precipitaciones!AF79&gt;60,60,Precipitaciones!AF79))</f>
        <v>0</v>
      </c>
      <c r="AG144" s="46">
        <f>IF(Precipitaciones!AG79&lt;2.5,0,IF(Precipitaciones!AG79&gt;60,60,Precipitaciones!AG79))</f>
        <v>4.8</v>
      </c>
      <c r="AH144" s="46">
        <f>IF(Precipitaciones!AH79&lt;2.5,0,IF(Precipitaciones!AH79&gt;60,60,Precipitaciones!AH79))</f>
        <v>0</v>
      </c>
      <c r="AI144" s="46">
        <f>IF(Precipitaciones!AI79&lt;2.5,0,IF(Precipitaciones!AI79&gt;60,60,Precipitaciones!AI79))</f>
        <v>0</v>
      </c>
      <c r="AJ144" s="46">
        <f>IF(Precipitaciones!AJ79&lt;2.5,0,IF(Precipitaciones!AJ79&gt;60,60,Precipitaciones!AJ79))</f>
        <v>0</v>
      </c>
      <c r="AK144" s="46">
        <f>IF(Precipitaciones!AK79&lt;2.5,0,IF(Precipitaciones!AK79&gt;60,60,Precipitaciones!AK79))</f>
        <v>0</v>
      </c>
      <c r="AL144" s="46">
        <f>IF(Precipitaciones!AL79&lt;2.5,0,IF(Precipitaciones!AL79&gt;60,60,Precipitaciones!AL79))</f>
        <v>0</v>
      </c>
      <c r="AM144" s="46">
        <f>IF(Precipitaciones!AM79&lt;2.5,0,IF(Precipitaciones!AM79&gt;60,60,Precipitaciones!AM79))</f>
        <v>0</v>
      </c>
      <c r="AN144" s="46">
        <f>IF(Precipitaciones!AN79&lt;2.5,0,IF(Precipitaciones!AN79&gt;60,60,Precipitaciones!AN79))</f>
        <v>9.6999999999999993</v>
      </c>
      <c r="AO144" s="46">
        <f>IF(Precipitaciones!AO79&lt;2.5,0,IF(Precipitaciones!AO79&gt;60,60,Precipitaciones!AO79))</f>
        <v>0</v>
      </c>
      <c r="AP144" s="46">
        <f>IF(Precipitaciones!AP79&lt;2.5,0,IF(Precipitaciones!AP79&gt;60,60,Precipitaciones!AP79))</f>
        <v>0</v>
      </c>
      <c r="AQ144" s="46">
        <f>IF(Precipitaciones!AQ79&lt;2.5,0,IF(Precipitaciones!AQ79&gt;60,60,Precipitaciones!AQ79))</f>
        <v>0</v>
      </c>
      <c r="AR144" s="46">
        <f>IF(Precipitaciones!AR79&lt;2.5,0,IF(Precipitaciones!AR79&gt;60,60,Precipitaciones!AR79))</f>
        <v>0</v>
      </c>
      <c r="AS144" s="46">
        <f>IF(Precipitaciones!AS79&lt;2.5,0,IF(Precipitaciones!AS79&gt;60,60,Precipitaciones!AS79))</f>
        <v>0</v>
      </c>
      <c r="AT144" s="46">
        <f>IF(Precipitaciones!AT79&lt;2.5,0,IF(Precipitaciones!AT79&gt;60,60,Precipitaciones!AT79))</f>
        <v>0</v>
      </c>
      <c r="AU144" s="46">
        <f>IF(Precipitaciones!AU79&lt;2.5,0,IF(Precipitaciones!AU79&gt;60,60,Precipitaciones!AU79))</f>
        <v>4.0999999999999996</v>
      </c>
      <c r="AV144" s="46">
        <f>IF(Precipitaciones!AV79&lt;2.5,0,IF(Precipitaciones!AV79&gt;60,60,Precipitaciones!AV79))</f>
        <v>0</v>
      </c>
      <c r="AW144" s="46">
        <f>IF(Precipitaciones!AW79&lt;2.5,0,IF(Precipitaciones!AW79&gt;60,60,Precipitaciones!AW79))</f>
        <v>18.2</v>
      </c>
      <c r="AX144" s="46">
        <f>IF(Precipitaciones!AX79&lt;2.5,0,IF(Precipitaciones!AX79&gt;60,60,Precipitaciones!AX79))</f>
        <v>0</v>
      </c>
      <c r="AY144" s="46">
        <f>IF(Precipitaciones!AY79&lt;2.5,0,IF(Precipitaciones!AY79&gt;60,60,Precipitaciones!AY79))</f>
        <v>6.2</v>
      </c>
      <c r="AZ144" s="46">
        <f>IF(Precipitaciones!AZ79&lt;2.5,0,IF(Precipitaciones!AZ79&gt;60,60,Precipitaciones!AZ79))</f>
        <v>0</v>
      </c>
    </row>
    <row r="145" spans="1:52" ht="15">
      <c r="A145" s="21">
        <v>40987</v>
      </c>
      <c r="B145">
        <v>74</v>
      </c>
      <c r="C145">
        <v>139</v>
      </c>
      <c r="D145" s="21">
        <v>40987</v>
      </c>
      <c r="E145" s="46">
        <f>IF(Precipitaciones!E80&lt;2.5,0,IF(Precipitaciones!E80&gt;60,60,Precipitaciones!E80))</f>
        <v>0</v>
      </c>
      <c r="F145" s="46">
        <f>IF(Precipitaciones!F80&lt;2.5,0,IF(Precipitaciones!F80&gt;60,60,Precipitaciones!F80))</f>
        <v>6</v>
      </c>
      <c r="G145" s="46">
        <f>IF(Precipitaciones!G80&lt;2.5,0,IF(Precipitaciones!G80&gt;60,60,Precipitaciones!G80))</f>
        <v>0</v>
      </c>
      <c r="H145" s="46">
        <f>IF(Precipitaciones!H80&lt;2.5,0,IF(Precipitaciones!H80&gt;60,60,Precipitaciones!H80))</f>
        <v>0</v>
      </c>
      <c r="I145" s="46">
        <f>IF(Precipitaciones!I80&lt;2.5,0,IF(Precipitaciones!I80&gt;60,60,Precipitaciones!I80))</f>
        <v>3</v>
      </c>
      <c r="J145" s="46">
        <f>IF(Precipitaciones!J80&lt;2.5,0,IF(Precipitaciones!J80&gt;60,60,Precipitaciones!J80))</f>
        <v>0</v>
      </c>
      <c r="K145" s="46">
        <f>IF(Precipitaciones!K80&lt;2.5,0,IF(Precipitaciones!K80&gt;60,60,Precipitaciones!K80))</f>
        <v>0</v>
      </c>
      <c r="L145" s="46">
        <f>IF(Precipitaciones!L80&lt;2.5,0,IF(Precipitaciones!L80&gt;60,60,Precipitaciones!L80))</f>
        <v>0</v>
      </c>
      <c r="M145" s="46">
        <f>IF(Precipitaciones!M80&lt;2.5,0,IF(Precipitaciones!M80&gt;60,60,Precipitaciones!M80))</f>
        <v>0</v>
      </c>
      <c r="N145" s="46">
        <f>IF(Precipitaciones!N80&lt;2.5,0,IF(Precipitaciones!N80&gt;60,60,Precipitaciones!N80))</f>
        <v>0</v>
      </c>
      <c r="O145" s="46">
        <f>IF(Precipitaciones!O80&lt;2.5,0,IF(Precipitaciones!O80&gt;60,60,Precipitaciones!O80))</f>
        <v>0</v>
      </c>
      <c r="P145" s="46">
        <f>IF(Precipitaciones!P80&lt;2.5,0,IF(Precipitaciones!P80&gt;60,60,Precipitaciones!P80))</f>
        <v>10.199999999999999</v>
      </c>
      <c r="Q145" s="46">
        <f>IF(Precipitaciones!Q80&lt;2.5,0,IF(Precipitaciones!Q80&gt;60,60,Precipitaciones!Q80))</f>
        <v>0</v>
      </c>
      <c r="R145" s="46">
        <f>IF(Precipitaciones!R80&lt;2.5,0,IF(Precipitaciones!R80&gt;60,60,Precipitaciones!R80))</f>
        <v>9.3000000000000007</v>
      </c>
      <c r="S145" s="46">
        <f>IF(Precipitaciones!S80&lt;2.5,0,IF(Precipitaciones!S80&gt;60,60,Precipitaciones!S80))</f>
        <v>0</v>
      </c>
      <c r="T145" s="46">
        <f>IF(Precipitaciones!T80&lt;2.5,0,IF(Precipitaciones!T80&gt;60,60,Precipitaciones!T80))</f>
        <v>0</v>
      </c>
      <c r="U145" s="46">
        <f>IF(Precipitaciones!U80&lt;2.5,0,IF(Precipitaciones!U80&gt;60,60,Precipitaciones!U80))</f>
        <v>0</v>
      </c>
      <c r="V145" s="46">
        <f>IF(Precipitaciones!V80&lt;2.5,0,IF(Precipitaciones!V80&gt;60,60,Precipitaciones!V80))</f>
        <v>0</v>
      </c>
      <c r="W145" s="46">
        <f>IF(Precipitaciones!W80&lt;2.5,0,IF(Precipitaciones!W80&gt;60,60,Precipitaciones!W80))</f>
        <v>0</v>
      </c>
      <c r="X145" s="46">
        <f>IF(Precipitaciones!X80&lt;2.5,0,IF(Precipitaciones!X80&gt;60,60,Precipitaciones!X80))</f>
        <v>11.3</v>
      </c>
      <c r="Y145" s="46">
        <f>IF(Precipitaciones!Y80&lt;2.5,0,IF(Precipitaciones!Y80&gt;60,60,Precipitaciones!Y80))</f>
        <v>0</v>
      </c>
      <c r="Z145" s="46">
        <f>IF(Precipitaciones!Z80&lt;2.5,0,IF(Precipitaciones!Z80&gt;60,60,Precipitaciones!Z80))</f>
        <v>17.7</v>
      </c>
      <c r="AA145" s="46">
        <f>IF(Precipitaciones!AA80&lt;2.5,0,IF(Precipitaciones!AA80&gt;60,60,Precipitaciones!AA80))</f>
        <v>2.7</v>
      </c>
      <c r="AB145" s="46">
        <f>IF(Precipitaciones!AB80&lt;2.5,0,IF(Precipitaciones!AB80&gt;60,60,Precipitaciones!AB80))</f>
        <v>8</v>
      </c>
      <c r="AC145" s="46">
        <f>IF(Precipitaciones!AC80&lt;2.5,0,IF(Precipitaciones!AC80&gt;60,60,Precipitaciones!AC80))</f>
        <v>0</v>
      </c>
      <c r="AD145" s="46">
        <f>IF(Precipitaciones!AD80&lt;2.5,0,IF(Precipitaciones!AD80&gt;60,60,Precipitaciones!AD80))</f>
        <v>0</v>
      </c>
      <c r="AE145" s="46">
        <f>IF(Precipitaciones!AE80&lt;2.5,0,IF(Precipitaciones!AE80&gt;60,60,Precipitaciones!AE80))</f>
        <v>6.5</v>
      </c>
      <c r="AF145" s="46">
        <f>IF(Precipitaciones!AF80&lt;2.5,0,IF(Precipitaciones!AF80&gt;60,60,Precipitaciones!AF80))</f>
        <v>0</v>
      </c>
      <c r="AG145" s="46">
        <f>IF(Precipitaciones!AG80&lt;2.5,0,IF(Precipitaciones!AG80&gt;60,60,Precipitaciones!AG80))</f>
        <v>0</v>
      </c>
      <c r="AH145" s="46">
        <f>IF(Precipitaciones!AH80&lt;2.5,0,IF(Precipitaciones!AH80&gt;60,60,Precipitaciones!AH80))</f>
        <v>3.8</v>
      </c>
      <c r="AI145" s="46">
        <f>IF(Precipitaciones!AI80&lt;2.5,0,IF(Precipitaciones!AI80&gt;60,60,Precipitaciones!AI80))</f>
        <v>0</v>
      </c>
      <c r="AJ145" s="46">
        <f>IF(Precipitaciones!AJ80&lt;2.5,0,IF(Precipitaciones!AJ80&gt;60,60,Precipitaciones!AJ80))</f>
        <v>3.4</v>
      </c>
      <c r="AK145" s="46">
        <f>IF(Precipitaciones!AK80&lt;2.5,0,IF(Precipitaciones!AK80&gt;60,60,Precipitaciones!AK80))</f>
        <v>0</v>
      </c>
      <c r="AL145" s="46">
        <f>IF(Precipitaciones!AL80&lt;2.5,0,IF(Precipitaciones!AL80&gt;60,60,Precipitaciones!AL80))</f>
        <v>12.2</v>
      </c>
      <c r="AM145" s="46">
        <f>IF(Precipitaciones!AM80&lt;2.5,0,IF(Precipitaciones!AM80&gt;60,60,Precipitaciones!AM80))</f>
        <v>6.4</v>
      </c>
      <c r="AN145" s="46">
        <f>IF(Precipitaciones!AN80&lt;2.5,0,IF(Precipitaciones!AN80&gt;60,60,Precipitaciones!AN80))</f>
        <v>0</v>
      </c>
      <c r="AO145" s="46">
        <f>IF(Precipitaciones!AO80&lt;2.5,0,IF(Precipitaciones!AO80&gt;60,60,Precipitaciones!AO80))</f>
        <v>0</v>
      </c>
      <c r="AP145" s="46">
        <f>IF(Precipitaciones!AP80&lt;2.5,0,IF(Precipitaciones!AP80&gt;60,60,Precipitaciones!AP80))</f>
        <v>0</v>
      </c>
      <c r="AQ145" s="46">
        <f>IF(Precipitaciones!AQ80&lt;2.5,0,IF(Precipitaciones!AQ80&gt;60,60,Precipitaciones!AQ80))</f>
        <v>0</v>
      </c>
      <c r="AR145" s="46">
        <f>IF(Precipitaciones!AR80&lt;2.5,0,IF(Precipitaciones!AR80&gt;60,60,Precipitaciones!AR80))</f>
        <v>0</v>
      </c>
      <c r="AS145" s="46">
        <f>IF(Precipitaciones!AS80&lt;2.5,0,IF(Precipitaciones!AS80&gt;60,60,Precipitaciones!AS80))</f>
        <v>0</v>
      </c>
      <c r="AT145" s="46">
        <f>IF(Precipitaciones!AT80&lt;2.5,0,IF(Precipitaciones!AT80&gt;60,60,Precipitaciones!AT80))</f>
        <v>0</v>
      </c>
      <c r="AU145" s="46">
        <f>IF(Precipitaciones!AU80&lt;2.5,0,IF(Precipitaciones!AU80&gt;60,60,Precipitaciones!AU80))</f>
        <v>6.8</v>
      </c>
      <c r="AV145" s="46">
        <f>IF(Precipitaciones!AV80&lt;2.5,0,IF(Precipitaciones!AV80&gt;60,60,Precipitaciones!AV80))</f>
        <v>0</v>
      </c>
      <c r="AW145" s="46">
        <f>IF(Precipitaciones!AW80&lt;2.5,0,IF(Precipitaciones!AW80&gt;60,60,Precipitaciones!AW80))</f>
        <v>39.5</v>
      </c>
      <c r="AX145" s="46">
        <f>IF(Precipitaciones!AX80&lt;2.5,0,IF(Precipitaciones!AX80&gt;60,60,Precipitaciones!AX80))</f>
        <v>7.5</v>
      </c>
      <c r="AY145" s="46">
        <f>IF(Precipitaciones!AY80&lt;2.5,0,IF(Precipitaciones!AY80&gt;60,60,Precipitaciones!AY80))</f>
        <v>0</v>
      </c>
      <c r="AZ145" s="46">
        <f>IF(Precipitaciones!AZ80&lt;2.5,0,IF(Precipitaciones!AZ80&gt;60,60,Precipitaciones!AZ80))</f>
        <v>0</v>
      </c>
    </row>
    <row r="146" spans="1:52" ht="15">
      <c r="A146" s="21">
        <v>40988</v>
      </c>
      <c r="B146">
        <v>73</v>
      </c>
      <c r="C146">
        <v>140</v>
      </c>
      <c r="D146" s="21">
        <v>40988</v>
      </c>
      <c r="E146" s="46">
        <f>IF(Precipitaciones!E81&lt;2.5,0,IF(Precipitaciones!E81&gt;60,60,Precipitaciones!E81))</f>
        <v>0</v>
      </c>
      <c r="F146" s="46">
        <f>IF(Precipitaciones!F81&lt;2.5,0,IF(Precipitaciones!F81&gt;60,60,Precipitaciones!F81))</f>
        <v>14</v>
      </c>
      <c r="G146" s="46">
        <f>IF(Precipitaciones!G81&lt;2.5,0,IF(Precipitaciones!G81&gt;60,60,Precipitaciones!G81))</f>
        <v>0</v>
      </c>
      <c r="H146" s="46">
        <f>IF(Precipitaciones!H81&lt;2.5,0,IF(Precipitaciones!H81&gt;60,60,Precipitaciones!H81))</f>
        <v>0</v>
      </c>
      <c r="I146" s="46">
        <f>IF(Precipitaciones!I81&lt;2.5,0,IF(Precipitaciones!I81&gt;60,60,Precipitaciones!I81))</f>
        <v>4.2</v>
      </c>
      <c r="J146" s="46">
        <f>IF(Precipitaciones!J81&lt;2.5,0,IF(Precipitaciones!J81&gt;60,60,Precipitaciones!J81))</f>
        <v>0</v>
      </c>
      <c r="K146" s="46">
        <f>IF(Precipitaciones!K81&lt;2.5,0,IF(Precipitaciones!K81&gt;60,60,Precipitaciones!K81))</f>
        <v>0</v>
      </c>
      <c r="L146" s="46">
        <f>IF(Precipitaciones!L81&lt;2.5,0,IF(Precipitaciones!L81&gt;60,60,Precipitaciones!L81))</f>
        <v>0</v>
      </c>
      <c r="M146" s="46">
        <f>IF(Precipitaciones!M81&lt;2.5,0,IF(Precipitaciones!M81&gt;60,60,Precipitaciones!M81))</f>
        <v>0</v>
      </c>
      <c r="N146" s="46">
        <f>IF(Precipitaciones!N81&lt;2.5,0,IF(Precipitaciones!N81&gt;60,60,Precipitaciones!N81))</f>
        <v>0</v>
      </c>
      <c r="O146" s="46">
        <f>IF(Precipitaciones!O81&lt;2.5,0,IF(Precipitaciones!O81&gt;60,60,Precipitaciones!O81))</f>
        <v>9.6999999999999993</v>
      </c>
      <c r="P146" s="46">
        <f>IF(Precipitaciones!P81&lt;2.5,0,IF(Precipitaciones!P81&gt;60,60,Precipitaciones!P81))</f>
        <v>0</v>
      </c>
      <c r="Q146" s="46">
        <f>IF(Precipitaciones!Q81&lt;2.5,0,IF(Precipitaciones!Q81&gt;60,60,Precipitaciones!Q81))</f>
        <v>3</v>
      </c>
      <c r="R146" s="46">
        <f>IF(Precipitaciones!R81&lt;2.5,0,IF(Precipitaciones!R81&gt;60,60,Precipitaciones!R81))</f>
        <v>0</v>
      </c>
      <c r="S146" s="46">
        <f>IF(Precipitaciones!S81&lt;2.5,0,IF(Precipitaciones!S81&gt;60,60,Precipitaciones!S81))</f>
        <v>0</v>
      </c>
      <c r="T146" s="46">
        <f>IF(Precipitaciones!T81&lt;2.5,0,IF(Precipitaciones!T81&gt;60,60,Precipitaciones!T81))</f>
        <v>8.3320164735999995</v>
      </c>
      <c r="U146" s="46">
        <f>IF(Precipitaciones!U81&lt;2.5,0,IF(Precipitaciones!U81&gt;60,60,Precipitaciones!U81))</f>
        <v>0</v>
      </c>
      <c r="V146" s="46">
        <f>IF(Precipitaciones!V81&lt;2.5,0,IF(Precipitaciones!V81&gt;60,60,Precipitaciones!V81))</f>
        <v>16.7</v>
      </c>
      <c r="W146" s="46">
        <f>IF(Precipitaciones!W81&lt;2.5,0,IF(Precipitaciones!W81&gt;60,60,Precipitaciones!W81))</f>
        <v>0</v>
      </c>
      <c r="X146" s="46">
        <f>IF(Precipitaciones!X81&lt;2.5,0,IF(Precipitaciones!X81&gt;60,60,Precipitaciones!X81))</f>
        <v>6</v>
      </c>
      <c r="Y146" s="46">
        <f>IF(Precipitaciones!Y81&lt;2.5,0,IF(Precipitaciones!Y81&gt;60,60,Precipitaciones!Y81))</f>
        <v>0</v>
      </c>
      <c r="Z146" s="46">
        <f>IF(Precipitaciones!Z81&lt;2.5,0,IF(Precipitaciones!Z81&gt;60,60,Precipitaciones!Z81))</f>
        <v>13.2</v>
      </c>
      <c r="AA146" s="46">
        <f>IF(Precipitaciones!AA81&lt;2.5,0,IF(Precipitaciones!AA81&gt;60,60,Precipitaciones!AA81))</f>
        <v>0</v>
      </c>
      <c r="AB146" s="46">
        <f>IF(Precipitaciones!AB81&lt;2.5,0,IF(Precipitaciones!AB81&gt;60,60,Precipitaciones!AB81))</f>
        <v>0</v>
      </c>
      <c r="AC146" s="46">
        <f>IF(Precipitaciones!AC81&lt;2.5,0,IF(Precipitaciones!AC81&gt;60,60,Precipitaciones!AC81))</f>
        <v>12</v>
      </c>
      <c r="AD146" s="46">
        <f>IF(Precipitaciones!AD81&lt;2.5,0,IF(Precipitaciones!AD81&gt;60,60,Precipitaciones!AD81))</f>
        <v>0</v>
      </c>
      <c r="AE146" s="46">
        <f>IF(Precipitaciones!AE81&lt;2.5,0,IF(Precipitaciones!AE81&gt;60,60,Precipitaciones!AE81))</f>
        <v>3.1</v>
      </c>
      <c r="AF146" s="46">
        <f>IF(Precipitaciones!AF81&lt;2.5,0,IF(Precipitaciones!AF81&gt;60,60,Precipitaciones!AF81))</f>
        <v>0</v>
      </c>
      <c r="AG146" s="46">
        <f>IF(Precipitaciones!AG81&lt;2.5,0,IF(Precipitaciones!AG81&gt;60,60,Precipitaciones!AG81))</f>
        <v>3.1</v>
      </c>
      <c r="AH146" s="46">
        <f>IF(Precipitaciones!AH81&lt;2.5,0,IF(Precipitaciones!AH81&gt;60,60,Precipitaciones!AH81))</f>
        <v>0</v>
      </c>
      <c r="AI146" s="46">
        <f>IF(Precipitaciones!AI81&lt;2.5,0,IF(Precipitaciones!AI81&gt;60,60,Precipitaciones!AI81))</f>
        <v>0</v>
      </c>
      <c r="AJ146" s="46">
        <f>IF(Precipitaciones!AJ81&lt;2.5,0,IF(Precipitaciones!AJ81&gt;60,60,Precipitaciones!AJ81))</f>
        <v>0</v>
      </c>
      <c r="AK146" s="46">
        <f>IF(Precipitaciones!AK81&lt;2.5,0,IF(Precipitaciones!AK81&gt;60,60,Precipitaciones!AK81))</f>
        <v>0</v>
      </c>
      <c r="AL146" s="46">
        <f>IF(Precipitaciones!AL81&lt;2.5,0,IF(Precipitaciones!AL81&gt;60,60,Precipitaciones!AL81))</f>
        <v>0</v>
      </c>
      <c r="AM146" s="46">
        <f>IF(Precipitaciones!AM81&lt;2.5,0,IF(Precipitaciones!AM81&gt;60,60,Precipitaciones!AM81))</f>
        <v>0</v>
      </c>
      <c r="AN146" s="46">
        <f>IF(Precipitaciones!AN81&lt;2.5,0,IF(Precipitaciones!AN81&gt;60,60,Precipitaciones!AN81))</f>
        <v>0</v>
      </c>
      <c r="AO146" s="46">
        <f>IF(Precipitaciones!AO81&lt;2.5,0,IF(Precipitaciones!AO81&gt;60,60,Precipitaciones!AO81))</f>
        <v>6.1</v>
      </c>
      <c r="AP146" s="46">
        <f>IF(Precipitaciones!AP81&lt;2.5,0,IF(Precipitaciones!AP81&gt;60,60,Precipitaciones!AP81))</f>
        <v>3</v>
      </c>
      <c r="AQ146" s="46">
        <f>IF(Precipitaciones!AQ81&lt;2.5,0,IF(Precipitaciones!AQ81&gt;60,60,Precipitaciones!AQ81))</f>
        <v>0</v>
      </c>
      <c r="AR146" s="46">
        <f>IF(Precipitaciones!AR81&lt;2.5,0,IF(Precipitaciones!AR81&gt;60,60,Precipitaciones!AR81))</f>
        <v>0</v>
      </c>
      <c r="AS146" s="46">
        <f>IF(Precipitaciones!AS81&lt;2.5,0,IF(Precipitaciones!AS81&gt;60,60,Precipitaciones!AS81))</f>
        <v>13.1</v>
      </c>
      <c r="AT146" s="46">
        <f>IF(Precipitaciones!AT81&lt;2.5,0,IF(Precipitaciones!AT81&gt;60,60,Precipitaciones!AT81))</f>
        <v>0</v>
      </c>
      <c r="AU146" s="46">
        <f>IF(Precipitaciones!AU81&lt;2.5,0,IF(Precipitaciones!AU81&gt;60,60,Precipitaciones!AU81))</f>
        <v>0</v>
      </c>
      <c r="AV146" s="46">
        <f>IF(Precipitaciones!AV81&lt;2.5,0,IF(Precipitaciones!AV81&gt;60,60,Precipitaciones!AV81))</f>
        <v>0</v>
      </c>
      <c r="AW146" s="46">
        <f>IF(Precipitaciones!AW81&lt;2.5,0,IF(Precipitaciones!AW81&gt;60,60,Precipitaciones!AW81))</f>
        <v>0</v>
      </c>
      <c r="AX146" s="46">
        <f>IF(Precipitaciones!AX81&lt;2.5,0,IF(Precipitaciones!AX81&gt;60,60,Precipitaciones!AX81))</f>
        <v>0</v>
      </c>
      <c r="AY146" s="46">
        <f>IF(Precipitaciones!AY81&lt;2.5,0,IF(Precipitaciones!AY81&gt;60,60,Precipitaciones!AY81))</f>
        <v>0</v>
      </c>
      <c r="AZ146" s="46">
        <f>IF(Precipitaciones!AZ81&lt;2.5,0,IF(Precipitaciones!AZ81&gt;60,60,Precipitaciones!AZ81))</f>
        <v>3.9</v>
      </c>
    </row>
    <row r="147" spans="1:52" ht="15">
      <c r="A147" s="21">
        <v>40989</v>
      </c>
      <c r="B147">
        <v>72</v>
      </c>
      <c r="C147">
        <v>141</v>
      </c>
      <c r="D147" s="21">
        <v>40989</v>
      </c>
      <c r="E147" s="46">
        <f>IF(Precipitaciones!E82&lt;2.5,0,IF(Precipitaciones!E82&gt;60,60,Precipitaciones!E82))</f>
        <v>0</v>
      </c>
      <c r="F147" s="46">
        <f>IF(Precipitaciones!F82&lt;2.5,0,IF(Precipitaciones!F82&gt;60,60,Precipitaciones!F82))</f>
        <v>4</v>
      </c>
      <c r="G147" s="46">
        <f>IF(Precipitaciones!G82&lt;2.5,0,IF(Precipitaciones!G82&gt;60,60,Precipitaciones!G82))</f>
        <v>0</v>
      </c>
      <c r="H147" s="46">
        <f>IF(Precipitaciones!H82&lt;2.5,0,IF(Precipitaciones!H82&gt;60,60,Precipitaciones!H82))</f>
        <v>4</v>
      </c>
      <c r="I147" s="46">
        <f>IF(Precipitaciones!I82&lt;2.5,0,IF(Precipitaciones!I82&gt;60,60,Precipitaciones!I82))</f>
        <v>0</v>
      </c>
      <c r="J147" s="46">
        <f>IF(Precipitaciones!J82&lt;2.5,0,IF(Precipitaciones!J82&gt;60,60,Precipitaciones!J82))</f>
        <v>0</v>
      </c>
      <c r="K147" s="46">
        <f>IF(Precipitaciones!K82&lt;2.5,0,IF(Precipitaciones!K82&gt;60,60,Precipitaciones!K82))</f>
        <v>0</v>
      </c>
      <c r="L147" s="46">
        <f>IF(Precipitaciones!L82&lt;2.5,0,IF(Precipitaciones!L82&gt;60,60,Precipitaciones!L82))</f>
        <v>0</v>
      </c>
      <c r="M147" s="46">
        <f>IF(Precipitaciones!M82&lt;2.5,0,IF(Precipitaciones!M82&gt;60,60,Precipitaciones!M82))</f>
        <v>16.2</v>
      </c>
      <c r="N147" s="46">
        <f>IF(Precipitaciones!N82&lt;2.5,0,IF(Precipitaciones!N82&gt;60,60,Precipitaciones!N82))</f>
        <v>0</v>
      </c>
      <c r="O147" s="46">
        <f>IF(Precipitaciones!O82&lt;2.5,0,IF(Precipitaciones!O82&gt;60,60,Precipitaciones!O82))</f>
        <v>12.6</v>
      </c>
      <c r="P147" s="46">
        <f>IF(Precipitaciones!P82&lt;2.5,0,IF(Precipitaciones!P82&gt;60,60,Precipitaciones!P82))</f>
        <v>0</v>
      </c>
      <c r="Q147" s="46">
        <f>IF(Precipitaciones!Q82&lt;2.5,0,IF(Precipitaciones!Q82&gt;60,60,Precipitaciones!Q82))</f>
        <v>0</v>
      </c>
      <c r="R147" s="46">
        <f>IF(Precipitaciones!R82&lt;2.5,0,IF(Precipitaciones!R82&gt;60,60,Precipitaciones!R82))</f>
        <v>7</v>
      </c>
      <c r="S147" s="46">
        <f>IF(Precipitaciones!S82&lt;2.5,0,IF(Precipitaciones!S82&gt;60,60,Precipitaciones!S82))</f>
        <v>17</v>
      </c>
      <c r="T147" s="46">
        <f>IF(Precipitaciones!T82&lt;2.5,0,IF(Precipitaciones!T82&gt;60,60,Precipitaciones!T82))</f>
        <v>6.6779261156</v>
      </c>
      <c r="U147" s="46">
        <f>IF(Precipitaciones!U82&lt;2.5,0,IF(Precipitaciones!U82&gt;60,60,Precipitaciones!U82))</f>
        <v>0</v>
      </c>
      <c r="V147" s="46">
        <f>IF(Precipitaciones!V82&lt;2.5,0,IF(Precipitaciones!V82&gt;60,60,Precipitaciones!V82))</f>
        <v>0</v>
      </c>
      <c r="W147" s="46">
        <f>IF(Precipitaciones!W82&lt;2.5,0,IF(Precipitaciones!W82&gt;60,60,Precipitaciones!W82))</f>
        <v>0</v>
      </c>
      <c r="X147" s="46">
        <f>IF(Precipitaciones!X82&lt;2.5,0,IF(Precipitaciones!X82&gt;60,60,Precipitaciones!X82))</f>
        <v>8.1999999999999993</v>
      </c>
      <c r="Y147" s="46">
        <f>IF(Precipitaciones!Y82&lt;2.5,0,IF(Precipitaciones!Y82&gt;60,60,Precipitaciones!Y82))</f>
        <v>28</v>
      </c>
      <c r="Z147" s="46">
        <f>IF(Precipitaciones!Z82&lt;2.5,0,IF(Precipitaciones!Z82&gt;60,60,Precipitaciones!Z82))</f>
        <v>16.5</v>
      </c>
      <c r="AA147" s="46">
        <f>IF(Precipitaciones!AA82&lt;2.5,0,IF(Precipitaciones!AA82&gt;60,60,Precipitaciones!AA82))</f>
        <v>13.7</v>
      </c>
      <c r="AB147" s="46">
        <f>IF(Precipitaciones!AB82&lt;2.5,0,IF(Precipitaciones!AB82&gt;60,60,Precipitaciones!AB82))</f>
        <v>3.2</v>
      </c>
      <c r="AC147" s="46">
        <f>IF(Precipitaciones!AC82&lt;2.5,0,IF(Precipitaciones!AC82&gt;60,60,Precipitaciones!AC82))</f>
        <v>0</v>
      </c>
      <c r="AD147" s="46">
        <f>IF(Precipitaciones!AD82&lt;2.5,0,IF(Precipitaciones!AD82&gt;60,60,Precipitaciones!AD82))</f>
        <v>0</v>
      </c>
      <c r="AE147" s="46">
        <f>IF(Precipitaciones!AE82&lt;2.5,0,IF(Precipitaciones!AE82&gt;60,60,Precipitaciones!AE82))</f>
        <v>3.2</v>
      </c>
      <c r="AF147" s="46">
        <f>IF(Precipitaciones!AF82&lt;2.5,0,IF(Precipitaciones!AF82&gt;60,60,Precipitaciones!AF82))</f>
        <v>0</v>
      </c>
      <c r="AG147" s="46">
        <f>IF(Precipitaciones!AG82&lt;2.5,0,IF(Precipitaciones!AG82&gt;60,60,Precipitaciones!AG82))</f>
        <v>0</v>
      </c>
      <c r="AH147" s="46">
        <f>IF(Precipitaciones!AH82&lt;2.5,0,IF(Precipitaciones!AH82&gt;60,60,Precipitaciones!AH82))</f>
        <v>0</v>
      </c>
      <c r="AI147" s="46">
        <f>IF(Precipitaciones!AI82&lt;2.5,0,IF(Precipitaciones!AI82&gt;60,60,Precipitaciones!AI82))</f>
        <v>0</v>
      </c>
      <c r="AJ147" s="46">
        <f>IF(Precipitaciones!AJ82&lt;2.5,0,IF(Precipitaciones!AJ82&gt;60,60,Precipitaciones!AJ82))</f>
        <v>3</v>
      </c>
      <c r="AK147" s="46">
        <f>IF(Precipitaciones!AK82&lt;2.5,0,IF(Precipitaciones!AK82&gt;60,60,Precipitaciones!AK82))</f>
        <v>8.1999999999999993</v>
      </c>
      <c r="AL147" s="46">
        <f>IF(Precipitaciones!AL82&lt;2.5,0,IF(Precipitaciones!AL82&gt;60,60,Precipitaciones!AL82))</f>
        <v>0</v>
      </c>
      <c r="AM147" s="46">
        <f>IF(Precipitaciones!AM82&lt;2.5,0,IF(Precipitaciones!AM82&gt;60,60,Precipitaciones!AM82))</f>
        <v>2.7</v>
      </c>
      <c r="AN147" s="46">
        <f>IF(Precipitaciones!AN82&lt;2.5,0,IF(Precipitaciones!AN82&gt;60,60,Precipitaciones!AN82))</f>
        <v>0</v>
      </c>
      <c r="AO147" s="46">
        <f>IF(Precipitaciones!AO82&lt;2.5,0,IF(Precipitaciones!AO82&gt;60,60,Precipitaciones!AO82))</f>
        <v>3.5</v>
      </c>
      <c r="AP147" s="46">
        <f>IF(Precipitaciones!AP82&lt;2.5,0,IF(Precipitaciones!AP82&gt;60,60,Precipitaciones!AP82))</f>
        <v>0</v>
      </c>
      <c r="AQ147" s="46">
        <f>IF(Precipitaciones!AQ82&lt;2.5,0,IF(Precipitaciones!AQ82&gt;60,60,Precipitaciones!AQ82))</f>
        <v>5.9</v>
      </c>
      <c r="AR147" s="46">
        <f>IF(Precipitaciones!AR82&lt;2.5,0,IF(Precipitaciones!AR82&gt;60,60,Precipitaciones!AR82))</f>
        <v>23.9</v>
      </c>
      <c r="AS147" s="46">
        <f>IF(Precipitaciones!AS82&lt;2.5,0,IF(Precipitaciones!AS82&gt;60,60,Precipitaciones!AS82))</f>
        <v>0</v>
      </c>
      <c r="AT147" s="46">
        <f>IF(Precipitaciones!AT82&lt;2.5,0,IF(Precipitaciones!AT82&gt;60,60,Precipitaciones!AT82))</f>
        <v>16</v>
      </c>
      <c r="AU147" s="46">
        <f>IF(Precipitaciones!AU82&lt;2.5,0,IF(Precipitaciones!AU82&gt;60,60,Precipitaciones!AU82))</f>
        <v>0</v>
      </c>
      <c r="AV147" s="46">
        <f>IF(Precipitaciones!AV82&lt;2.5,0,IF(Precipitaciones!AV82&gt;60,60,Precipitaciones!AV82))</f>
        <v>0</v>
      </c>
      <c r="AW147" s="46">
        <f>IF(Precipitaciones!AW82&lt;2.5,0,IF(Precipitaciones!AW82&gt;60,60,Precipitaciones!AW82))</f>
        <v>5.8</v>
      </c>
      <c r="AX147" s="46">
        <f>IF(Precipitaciones!AX82&lt;2.5,0,IF(Precipitaciones!AX82&gt;60,60,Precipitaciones!AX82))</f>
        <v>0</v>
      </c>
      <c r="AY147" s="46">
        <f>IF(Precipitaciones!AY82&lt;2.5,0,IF(Precipitaciones!AY82&gt;60,60,Precipitaciones!AY82))</f>
        <v>0</v>
      </c>
      <c r="AZ147" s="46">
        <f>IF(Precipitaciones!AZ82&lt;2.5,0,IF(Precipitaciones!AZ82&gt;60,60,Precipitaciones!AZ82))</f>
        <v>0</v>
      </c>
    </row>
    <row r="148" spans="1:52" ht="15">
      <c r="A148" s="21">
        <v>40990</v>
      </c>
      <c r="B148">
        <v>71</v>
      </c>
      <c r="C148">
        <v>142</v>
      </c>
      <c r="D148" s="21">
        <v>40990</v>
      </c>
      <c r="E148" s="46">
        <f>IF(Precipitaciones!E83&lt;2.5,0,IF(Precipitaciones!E83&gt;60,60,Precipitaciones!E83))</f>
        <v>0</v>
      </c>
      <c r="F148" s="46">
        <f>IF(Precipitaciones!F83&lt;2.5,0,IF(Precipitaciones!F83&gt;60,60,Precipitaciones!F83))</f>
        <v>6</v>
      </c>
      <c r="G148" s="46">
        <f>IF(Precipitaciones!G83&lt;2.5,0,IF(Precipitaciones!G83&gt;60,60,Precipitaciones!G83))</f>
        <v>6</v>
      </c>
      <c r="H148" s="46">
        <f>IF(Precipitaciones!H83&lt;2.5,0,IF(Precipitaciones!H83&gt;60,60,Precipitaciones!H83))</f>
        <v>0</v>
      </c>
      <c r="I148" s="46">
        <f>IF(Precipitaciones!I83&lt;2.5,0,IF(Precipitaciones!I83&gt;60,60,Precipitaciones!I83))</f>
        <v>0</v>
      </c>
      <c r="J148" s="46">
        <f>IF(Precipitaciones!J83&lt;2.5,0,IF(Precipitaciones!J83&gt;60,60,Precipitaciones!J83))</f>
        <v>0</v>
      </c>
      <c r="K148" s="46">
        <f>IF(Precipitaciones!K83&lt;2.5,0,IF(Precipitaciones!K83&gt;60,60,Precipitaciones!K83))</f>
        <v>0</v>
      </c>
      <c r="L148" s="46">
        <f>IF(Precipitaciones!L83&lt;2.5,0,IF(Precipitaciones!L83&gt;60,60,Precipitaciones!L83))</f>
        <v>4.5</v>
      </c>
      <c r="M148" s="46">
        <f>IF(Precipitaciones!M83&lt;2.5,0,IF(Precipitaciones!M83&gt;60,60,Precipitaciones!M83))</f>
        <v>9.3000000000000007</v>
      </c>
      <c r="N148" s="46">
        <f>IF(Precipitaciones!N83&lt;2.5,0,IF(Precipitaciones!N83&gt;60,60,Precipitaciones!N83))</f>
        <v>0</v>
      </c>
      <c r="O148" s="46">
        <f>IF(Precipitaciones!O83&lt;2.5,0,IF(Precipitaciones!O83&gt;60,60,Precipitaciones!O83))</f>
        <v>0</v>
      </c>
      <c r="P148" s="46">
        <f>IF(Precipitaciones!P83&lt;2.5,0,IF(Precipitaciones!P83&gt;60,60,Precipitaciones!P83))</f>
        <v>0</v>
      </c>
      <c r="Q148" s="46">
        <f>IF(Precipitaciones!Q83&lt;2.5,0,IF(Precipitaciones!Q83&gt;60,60,Precipitaciones!Q83))</f>
        <v>6.4</v>
      </c>
      <c r="R148" s="46">
        <f>IF(Precipitaciones!R83&lt;2.5,0,IF(Precipitaciones!R83&gt;60,60,Precipitaciones!R83))</f>
        <v>4</v>
      </c>
      <c r="S148" s="46">
        <f>IF(Precipitaciones!S83&lt;2.5,0,IF(Precipitaciones!S83&gt;60,60,Precipitaciones!S83))</f>
        <v>0</v>
      </c>
      <c r="T148" s="46">
        <f>IF(Precipitaciones!T83&lt;2.5,0,IF(Precipitaciones!T83&gt;60,60,Precipitaciones!T83))</f>
        <v>7.9682810360000005</v>
      </c>
      <c r="U148" s="46">
        <f>IF(Precipitaciones!U83&lt;2.5,0,IF(Precipitaciones!U83&gt;60,60,Precipitaciones!U83))</f>
        <v>0</v>
      </c>
      <c r="V148" s="46">
        <f>IF(Precipitaciones!V83&lt;2.5,0,IF(Precipitaciones!V83&gt;60,60,Precipitaciones!V83))</f>
        <v>2.5</v>
      </c>
      <c r="W148" s="46">
        <f>IF(Precipitaciones!W83&lt;2.5,0,IF(Precipitaciones!W83&gt;60,60,Precipitaciones!W83))</f>
        <v>0</v>
      </c>
      <c r="X148" s="46">
        <f>IF(Precipitaciones!X83&lt;2.5,0,IF(Precipitaciones!X83&gt;60,60,Precipitaciones!X83))</f>
        <v>3.2</v>
      </c>
      <c r="Y148" s="46">
        <f>IF(Precipitaciones!Y83&lt;2.5,0,IF(Precipitaciones!Y83&gt;60,60,Precipitaciones!Y83))</f>
        <v>0</v>
      </c>
      <c r="Z148" s="46">
        <f>IF(Precipitaciones!Z83&lt;2.5,0,IF(Precipitaciones!Z83&gt;60,60,Precipitaciones!Z83))</f>
        <v>0</v>
      </c>
      <c r="AA148" s="46">
        <f>IF(Precipitaciones!AA83&lt;2.5,0,IF(Precipitaciones!AA83&gt;60,60,Precipitaciones!AA83))</f>
        <v>4.5999999999999996</v>
      </c>
      <c r="AB148" s="46">
        <f>IF(Precipitaciones!AB83&lt;2.5,0,IF(Precipitaciones!AB83&gt;60,60,Precipitaciones!AB83))</f>
        <v>8.6</v>
      </c>
      <c r="AC148" s="46">
        <f>IF(Precipitaciones!AC83&lt;2.5,0,IF(Precipitaciones!AC83&gt;60,60,Precipitaciones!AC83))</f>
        <v>0</v>
      </c>
      <c r="AD148" s="46">
        <f>IF(Precipitaciones!AD83&lt;2.5,0,IF(Precipitaciones!AD83&gt;60,60,Precipitaciones!AD83))</f>
        <v>0</v>
      </c>
      <c r="AE148" s="46">
        <f>IF(Precipitaciones!AE83&lt;2.5,0,IF(Precipitaciones!AE83&gt;60,60,Precipitaciones!AE83))</f>
        <v>0</v>
      </c>
      <c r="AF148" s="46">
        <f>IF(Precipitaciones!AF83&lt;2.5,0,IF(Precipitaciones!AF83&gt;60,60,Precipitaciones!AF83))</f>
        <v>0</v>
      </c>
      <c r="AG148" s="46">
        <f>IF(Precipitaciones!AG83&lt;2.5,0,IF(Precipitaciones!AG83&gt;60,60,Precipitaciones!AG83))</f>
        <v>0</v>
      </c>
      <c r="AH148" s="46">
        <f>IF(Precipitaciones!AH83&lt;2.5,0,IF(Precipitaciones!AH83&gt;60,60,Precipitaciones!AH83))</f>
        <v>0</v>
      </c>
      <c r="AI148" s="46">
        <f>IF(Precipitaciones!AI83&lt;2.5,0,IF(Precipitaciones!AI83&gt;60,60,Precipitaciones!AI83))</f>
        <v>5.9</v>
      </c>
      <c r="AJ148" s="46">
        <f>IF(Precipitaciones!AJ83&lt;2.5,0,IF(Precipitaciones!AJ83&gt;60,60,Precipitaciones!AJ83))</f>
        <v>3.5</v>
      </c>
      <c r="AK148" s="46">
        <f>IF(Precipitaciones!AK83&lt;2.5,0,IF(Precipitaciones!AK83&gt;60,60,Precipitaciones!AK83))</f>
        <v>0</v>
      </c>
      <c r="AL148" s="46">
        <f>IF(Precipitaciones!AL83&lt;2.5,0,IF(Precipitaciones!AL83&gt;60,60,Precipitaciones!AL83))</f>
        <v>0</v>
      </c>
      <c r="AM148" s="46">
        <f>IF(Precipitaciones!AM83&lt;2.5,0,IF(Precipitaciones!AM83&gt;60,60,Precipitaciones!AM83))</f>
        <v>14.2</v>
      </c>
      <c r="AN148" s="46">
        <f>IF(Precipitaciones!AN83&lt;2.5,0,IF(Precipitaciones!AN83&gt;60,60,Precipitaciones!AN83))</f>
        <v>0</v>
      </c>
      <c r="AO148" s="46">
        <f>IF(Precipitaciones!AO83&lt;2.5,0,IF(Precipitaciones!AO83&gt;60,60,Precipitaciones!AO83))</f>
        <v>0</v>
      </c>
      <c r="AP148" s="46">
        <f>IF(Precipitaciones!AP83&lt;2.5,0,IF(Precipitaciones!AP83&gt;60,60,Precipitaciones!AP83))</f>
        <v>0</v>
      </c>
      <c r="AQ148" s="46">
        <f>IF(Precipitaciones!AQ83&lt;2.5,0,IF(Precipitaciones!AQ83&gt;60,60,Precipitaciones!AQ83))</f>
        <v>5.5</v>
      </c>
      <c r="AR148" s="46">
        <f>IF(Precipitaciones!AR83&lt;2.5,0,IF(Precipitaciones!AR83&gt;60,60,Precipitaciones!AR83))</f>
        <v>0</v>
      </c>
      <c r="AS148" s="46">
        <f>IF(Precipitaciones!AS83&lt;2.5,0,IF(Precipitaciones!AS83&gt;60,60,Precipitaciones!AS83))</f>
        <v>12</v>
      </c>
      <c r="AT148" s="46">
        <f>IF(Precipitaciones!AT83&lt;2.5,0,IF(Precipitaciones!AT83&gt;60,60,Precipitaciones!AT83))</f>
        <v>0</v>
      </c>
      <c r="AU148" s="46">
        <f>IF(Precipitaciones!AU83&lt;2.5,0,IF(Precipitaciones!AU83&gt;60,60,Precipitaciones!AU83))</f>
        <v>0</v>
      </c>
      <c r="AV148" s="46">
        <f>IF(Precipitaciones!AV83&lt;2.5,0,IF(Precipitaciones!AV83&gt;60,60,Precipitaciones!AV83))</f>
        <v>0</v>
      </c>
      <c r="AW148" s="46">
        <f>IF(Precipitaciones!AW83&lt;2.5,0,IF(Precipitaciones!AW83&gt;60,60,Precipitaciones!AW83))</f>
        <v>4.9000000000000004</v>
      </c>
      <c r="AX148" s="46">
        <f>IF(Precipitaciones!AX83&lt;2.5,0,IF(Precipitaciones!AX83&gt;60,60,Precipitaciones!AX83))</f>
        <v>6.6</v>
      </c>
      <c r="AY148" s="46">
        <f>IF(Precipitaciones!AY83&lt;2.5,0,IF(Precipitaciones!AY83&gt;60,60,Precipitaciones!AY83))</f>
        <v>0</v>
      </c>
      <c r="AZ148" s="46">
        <f>IF(Precipitaciones!AZ83&lt;2.5,0,IF(Precipitaciones!AZ83&gt;60,60,Precipitaciones!AZ83))</f>
        <v>0</v>
      </c>
    </row>
    <row r="149" spans="1:52" ht="15">
      <c r="A149" s="21">
        <v>40991</v>
      </c>
      <c r="B149">
        <v>70</v>
      </c>
      <c r="C149">
        <v>143</v>
      </c>
      <c r="D149" s="21">
        <v>40991</v>
      </c>
      <c r="E149" s="46">
        <f>IF(Precipitaciones!E84&lt;2.5,0,IF(Precipitaciones!E84&gt;60,60,Precipitaciones!E84))</f>
        <v>10</v>
      </c>
      <c r="F149" s="46">
        <f>IF(Precipitaciones!F84&lt;2.5,0,IF(Precipitaciones!F84&gt;60,60,Precipitaciones!F84))</f>
        <v>0</v>
      </c>
      <c r="G149" s="46">
        <f>IF(Precipitaciones!G84&lt;2.5,0,IF(Precipitaciones!G84&gt;60,60,Precipitaciones!G84))</f>
        <v>3</v>
      </c>
      <c r="H149" s="46">
        <f>IF(Precipitaciones!H84&lt;2.5,0,IF(Precipitaciones!H84&gt;60,60,Precipitaciones!H84))</f>
        <v>0</v>
      </c>
      <c r="I149" s="46">
        <f>IF(Precipitaciones!I84&lt;2.5,0,IF(Precipitaciones!I84&gt;60,60,Precipitaciones!I84))</f>
        <v>0</v>
      </c>
      <c r="J149" s="46">
        <f>IF(Precipitaciones!J84&lt;2.5,0,IF(Precipitaciones!J84&gt;60,60,Precipitaciones!J84))</f>
        <v>0</v>
      </c>
      <c r="K149" s="46">
        <f>IF(Precipitaciones!K84&lt;2.5,0,IF(Precipitaciones!K84&gt;60,60,Precipitaciones!K84))</f>
        <v>0</v>
      </c>
      <c r="L149" s="46">
        <f>IF(Precipitaciones!L84&lt;2.5,0,IF(Precipitaciones!L84&gt;60,60,Precipitaciones!L84))</f>
        <v>0</v>
      </c>
      <c r="M149" s="46">
        <f>IF(Precipitaciones!M84&lt;2.5,0,IF(Precipitaciones!M84&gt;60,60,Precipitaciones!M84))</f>
        <v>0</v>
      </c>
      <c r="N149" s="46">
        <f>IF(Precipitaciones!N84&lt;2.5,0,IF(Precipitaciones!N84&gt;60,60,Precipitaciones!N84))</f>
        <v>0</v>
      </c>
      <c r="O149" s="46">
        <f>IF(Precipitaciones!O84&lt;2.5,0,IF(Precipitaciones!O84&gt;60,60,Precipitaciones!O84))</f>
        <v>10.5</v>
      </c>
      <c r="P149" s="46">
        <f>IF(Precipitaciones!P84&lt;2.5,0,IF(Precipitaciones!P84&gt;60,60,Precipitaciones!P84))</f>
        <v>0</v>
      </c>
      <c r="Q149" s="46">
        <f>IF(Precipitaciones!Q84&lt;2.5,0,IF(Precipitaciones!Q84&gt;60,60,Precipitaciones!Q84))</f>
        <v>3.4</v>
      </c>
      <c r="R149" s="46">
        <f>IF(Precipitaciones!R84&lt;2.5,0,IF(Precipitaciones!R84&gt;60,60,Precipitaciones!R84))</f>
        <v>0</v>
      </c>
      <c r="S149" s="46">
        <f>IF(Precipitaciones!S84&lt;2.5,0,IF(Precipitaciones!S84&gt;60,60,Precipitaciones!S84))</f>
        <v>0</v>
      </c>
      <c r="T149" s="46">
        <f>IF(Precipitaciones!T84&lt;2.5,0,IF(Precipitaciones!T84&gt;60,60,Precipitaciones!T84))</f>
        <v>9.7066581717999991</v>
      </c>
      <c r="U149" s="46">
        <f>IF(Precipitaciones!U84&lt;2.5,0,IF(Precipitaciones!U84&gt;60,60,Precipitaciones!U84))</f>
        <v>0</v>
      </c>
      <c r="V149" s="46">
        <f>IF(Precipitaciones!V84&lt;2.5,0,IF(Precipitaciones!V84&gt;60,60,Precipitaciones!V84))</f>
        <v>0</v>
      </c>
      <c r="W149" s="46">
        <f>IF(Precipitaciones!W84&lt;2.5,0,IF(Precipitaciones!W84&gt;60,60,Precipitaciones!W84))</f>
        <v>0</v>
      </c>
      <c r="X149" s="46">
        <f>IF(Precipitaciones!X84&lt;2.5,0,IF(Precipitaciones!X84&gt;60,60,Precipitaciones!X84))</f>
        <v>0</v>
      </c>
      <c r="Y149" s="46">
        <f>IF(Precipitaciones!Y84&lt;2.5,0,IF(Precipitaciones!Y84&gt;60,60,Precipitaciones!Y84))</f>
        <v>60</v>
      </c>
      <c r="Z149" s="46">
        <f>IF(Precipitaciones!Z84&lt;2.5,0,IF(Precipitaciones!Z84&gt;60,60,Precipitaciones!Z84))</f>
        <v>0</v>
      </c>
      <c r="AA149" s="46">
        <f>IF(Precipitaciones!AA84&lt;2.5,0,IF(Precipitaciones!AA84&gt;60,60,Precipitaciones!AA84))</f>
        <v>0</v>
      </c>
      <c r="AB149" s="46">
        <f>IF(Precipitaciones!AB84&lt;2.5,0,IF(Precipitaciones!AB84&gt;60,60,Precipitaciones!AB84))</f>
        <v>0</v>
      </c>
      <c r="AC149" s="46">
        <f>IF(Precipitaciones!AC84&lt;2.5,0,IF(Precipitaciones!AC84&gt;60,60,Precipitaciones!AC84))</f>
        <v>0</v>
      </c>
      <c r="AD149" s="46">
        <f>IF(Precipitaciones!AD84&lt;2.5,0,IF(Precipitaciones!AD84&gt;60,60,Precipitaciones!AD84))</f>
        <v>0</v>
      </c>
      <c r="AE149" s="46">
        <f>IF(Precipitaciones!AE84&lt;2.5,0,IF(Precipitaciones!AE84&gt;60,60,Precipitaciones!AE84))</f>
        <v>4.3</v>
      </c>
      <c r="AF149" s="46">
        <f>IF(Precipitaciones!AF84&lt;2.5,0,IF(Precipitaciones!AF84&gt;60,60,Precipitaciones!AF84))</f>
        <v>6</v>
      </c>
      <c r="AG149" s="46">
        <f>IF(Precipitaciones!AG84&lt;2.5,0,IF(Precipitaciones!AG84&gt;60,60,Precipitaciones!AG84))</f>
        <v>6.5</v>
      </c>
      <c r="AH149" s="46">
        <f>IF(Precipitaciones!AH84&lt;2.5,0,IF(Precipitaciones!AH84&gt;60,60,Precipitaciones!AH84))</f>
        <v>0</v>
      </c>
      <c r="AI149" s="46">
        <f>IF(Precipitaciones!AI84&lt;2.5,0,IF(Precipitaciones!AI84&gt;60,60,Precipitaciones!AI84))</f>
        <v>4.0999999999999996</v>
      </c>
      <c r="AJ149" s="46">
        <f>IF(Precipitaciones!AJ84&lt;2.5,0,IF(Precipitaciones!AJ84&gt;60,60,Precipitaciones!AJ84))</f>
        <v>4.5</v>
      </c>
      <c r="AK149" s="46">
        <f>IF(Precipitaciones!AK84&lt;2.5,0,IF(Precipitaciones!AK84&gt;60,60,Precipitaciones!AK84))</f>
        <v>3.1</v>
      </c>
      <c r="AL149" s="46">
        <f>IF(Precipitaciones!AL84&lt;2.5,0,IF(Precipitaciones!AL84&gt;60,60,Precipitaciones!AL84))</f>
        <v>0</v>
      </c>
      <c r="AM149" s="46">
        <f>IF(Precipitaciones!AM84&lt;2.5,0,IF(Precipitaciones!AM84&gt;60,60,Precipitaciones!AM84))</f>
        <v>0</v>
      </c>
      <c r="AN149" s="46">
        <f>IF(Precipitaciones!AN84&lt;2.5,0,IF(Precipitaciones!AN84&gt;60,60,Precipitaciones!AN84))</f>
        <v>11.3</v>
      </c>
      <c r="AO149" s="46">
        <f>IF(Precipitaciones!AO84&lt;2.5,0,IF(Precipitaciones!AO84&gt;60,60,Precipitaciones!AO84))</f>
        <v>0</v>
      </c>
      <c r="AP149" s="46">
        <f>IF(Precipitaciones!AP84&lt;2.5,0,IF(Precipitaciones!AP84&gt;60,60,Precipitaciones!AP84))</f>
        <v>0</v>
      </c>
      <c r="AQ149" s="46">
        <f>IF(Precipitaciones!AQ84&lt;2.5,0,IF(Precipitaciones!AQ84&gt;60,60,Precipitaciones!AQ84))</f>
        <v>0</v>
      </c>
      <c r="AR149" s="46">
        <f>IF(Precipitaciones!AR84&lt;2.5,0,IF(Precipitaciones!AR84&gt;60,60,Precipitaciones!AR84))</f>
        <v>8.6</v>
      </c>
      <c r="AS149" s="46">
        <f>IF(Precipitaciones!AS84&lt;2.5,0,IF(Precipitaciones!AS84&gt;60,60,Precipitaciones!AS84))</f>
        <v>0</v>
      </c>
      <c r="AT149" s="46">
        <f>IF(Precipitaciones!AT84&lt;2.5,0,IF(Precipitaciones!AT84&gt;60,60,Precipitaciones!AT84))</f>
        <v>12.5</v>
      </c>
      <c r="AU149" s="46">
        <f>IF(Precipitaciones!AU84&lt;2.5,0,IF(Precipitaciones!AU84&gt;60,60,Precipitaciones!AU84))</f>
        <v>0</v>
      </c>
      <c r="AV149" s="46">
        <f>IF(Precipitaciones!AV84&lt;2.5,0,IF(Precipitaciones!AV84&gt;60,60,Precipitaciones!AV84))</f>
        <v>0</v>
      </c>
      <c r="AW149" s="46">
        <f>IF(Precipitaciones!AW84&lt;2.5,0,IF(Precipitaciones!AW84&gt;60,60,Precipitaciones!AW84))</f>
        <v>0</v>
      </c>
      <c r="AX149" s="46">
        <f>IF(Precipitaciones!AX84&lt;2.5,0,IF(Precipitaciones!AX84&gt;60,60,Precipitaciones!AX84))</f>
        <v>0</v>
      </c>
      <c r="AY149" s="46">
        <f>IF(Precipitaciones!AY84&lt;2.5,0,IF(Precipitaciones!AY84&gt;60,60,Precipitaciones!AY84))</f>
        <v>0</v>
      </c>
      <c r="AZ149" s="46">
        <f>IF(Precipitaciones!AZ84&lt;2.5,0,IF(Precipitaciones!AZ84&gt;60,60,Precipitaciones!AZ84))</f>
        <v>0</v>
      </c>
    </row>
    <row r="150" spans="1:52" ht="15">
      <c r="A150" s="21">
        <v>40992</v>
      </c>
      <c r="B150">
        <v>69</v>
      </c>
      <c r="C150">
        <v>144</v>
      </c>
      <c r="D150" s="21">
        <v>40992</v>
      </c>
      <c r="E150" s="46">
        <f>IF(Precipitaciones!E85&lt;2.5,0,IF(Precipitaciones!E85&gt;60,60,Precipitaciones!E85))</f>
        <v>0</v>
      </c>
      <c r="F150" s="46">
        <f>IF(Precipitaciones!F85&lt;2.5,0,IF(Precipitaciones!F85&gt;60,60,Precipitaciones!F85))</f>
        <v>0</v>
      </c>
      <c r="G150" s="46">
        <f>IF(Precipitaciones!G85&lt;2.5,0,IF(Precipitaciones!G85&gt;60,60,Precipitaciones!G85))</f>
        <v>7</v>
      </c>
      <c r="H150" s="46">
        <f>IF(Precipitaciones!H85&lt;2.5,0,IF(Precipitaciones!H85&gt;60,60,Precipitaciones!H85))</f>
        <v>0</v>
      </c>
      <c r="I150" s="46">
        <f>IF(Precipitaciones!I85&lt;2.5,0,IF(Precipitaciones!I85&gt;60,60,Precipitaciones!I85))</f>
        <v>0</v>
      </c>
      <c r="J150" s="46">
        <f>IF(Precipitaciones!J85&lt;2.5,0,IF(Precipitaciones!J85&gt;60,60,Precipitaciones!J85))</f>
        <v>0</v>
      </c>
      <c r="K150" s="46">
        <f>IF(Precipitaciones!K85&lt;2.5,0,IF(Precipitaciones!K85&gt;60,60,Precipitaciones!K85))</f>
        <v>0</v>
      </c>
      <c r="L150" s="46">
        <f>IF(Precipitaciones!L85&lt;2.5,0,IF(Precipitaciones!L85&gt;60,60,Precipitaciones!L85))</f>
        <v>3.8</v>
      </c>
      <c r="M150" s="46">
        <f>IF(Precipitaciones!M85&lt;2.5,0,IF(Precipitaciones!M85&gt;60,60,Precipitaciones!M85))</f>
        <v>7</v>
      </c>
      <c r="N150" s="46">
        <f>IF(Precipitaciones!N85&lt;2.5,0,IF(Precipitaciones!N85&gt;60,60,Precipitaciones!N85))</f>
        <v>0</v>
      </c>
      <c r="O150" s="46">
        <f>IF(Precipitaciones!O85&lt;2.5,0,IF(Precipitaciones!O85&gt;60,60,Precipitaciones!O85))</f>
        <v>11.5</v>
      </c>
      <c r="P150" s="46">
        <f>IF(Precipitaciones!P85&lt;2.5,0,IF(Precipitaciones!P85&gt;60,60,Precipitaciones!P85))</f>
        <v>0</v>
      </c>
      <c r="Q150" s="46">
        <f>IF(Precipitaciones!Q85&lt;2.5,0,IF(Precipitaciones!Q85&gt;60,60,Precipitaciones!Q85))</f>
        <v>0</v>
      </c>
      <c r="R150" s="46">
        <f>IF(Precipitaciones!R85&lt;2.5,0,IF(Precipitaciones!R85&gt;60,60,Precipitaciones!R85))</f>
        <v>4.2</v>
      </c>
      <c r="S150" s="46">
        <f>IF(Precipitaciones!S85&lt;2.5,0,IF(Precipitaciones!S85&gt;60,60,Precipitaciones!S85))</f>
        <v>0</v>
      </c>
      <c r="T150" s="46">
        <f>IF(Precipitaciones!T85&lt;2.5,0,IF(Precipitaciones!T85&gt;60,60,Precipitaciones!T85))</f>
        <v>0</v>
      </c>
      <c r="U150" s="46">
        <f>IF(Precipitaciones!U85&lt;2.5,0,IF(Precipitaciones!U85&gt;60,60,Precipitaciones!U85))</f>
        <v>3.2986555111999998</v>
      </c>
      <c r="V150" s="46">
        <f>IF(Precipitaciones!V85&lt;2.5,0,IF(Precipitaciones!V85&gt;60,60,Precipitaciones!V85))</f>
        <v>0</v>
      </c>
      <c r="W150" s="46">
        <f>IF(Precipitaciones!W85&lt;2.5,0,IF(Precipitaciones!W85&gt;60,60,Precipitaciones!W85))</f>
        <v>0</v>
      </c>
      <c r="X150" s="46">
        <f>IF(Precipitaciones!X85&lt;2.5,0,IF(Precipitaciones!X85&gt;60,60,Precipitaciones!X85))</f>
        <v>0</v>
      </c>
      <c r="Y150" s="46">
        <f>IF(Precipitaciones!Y85&lt;2.5,0,IF(Precipitaciones!Y85&gt;60,60,Precipitaciones!Y85))</f>
        <v>0</v>
      </c>
      <c r="Z150" s="46">
        <f>IF(Precipitaciones!Z85&lt;2.5,0,IF(Precipitaciones!Z85&gt;60,60,Precipitaciones!Z85))</f>
        <v>0</v>
      </c>
      <c r="AA150" s="46">
        <f>IF(Precipitaciones!AA85&lt;2.5,0,IF(Precipitaciones!AA85&gt;60,60,Precipitaciones!AA85))</f>
        <v>0</v>
      </c>
      <c r="AB150" s="46">
        <f>IF(Precipitaciones!AB85&lt;2.5,0,IF(Precipitaciones!AB85&gt;60,60,Precipitaciones!AB85))</f>
        <v>0</v>
      </c>
      <c r="AC150" s="46">
        <f>IF(Precipitaciones!AC85&lt;2.5,0,IF(Precipitaciones!AC85&gt;60,60,Precipitaciones!AC85))</f>
        <v>0</v>
      </c>
      <c r="AD150" s="46">
        <f>IF(Precipitaciones!AD85&lt;2.5,0,IF(Precipitaciones!AD85&gt;60,60,Precipitaciones!AD85))</f>
        <v>0</v>
      </c>
      <c r="AE150" s="46">
        <f>IF(Precipitaciones!AE85&lt;2.5,0,IF(Precipitaciones!AE85&gt;60,60,Precipitaciones!AE85))</f>
        <v>0</v>
      </c>
      <c r="AF150" s="46">
        <f>IF(Precipitaciones!AF85&lt;2.5,0,IF(Precipitaciones!AF85&gt;60,60,Precipitaciones!AF85))</f>
        <v>0</v>
      </c>
      <c r="AG150" s="46">
        <f>IF(Precipitaciones!AG85&lt;2.5,0,IF(Precipitaciones!AG85&gt;60,60,Precipitaciones!AG85))</f>
        <v>0</v>
      </c>
      <c r="AH150" s="46">
        <f>IF(Precipitaciones!AH85&lt;2.5,0,IF(Precipitaciones!AH85&gt;60,60,Precipitaciones!AH85))</f>
        <v>0</v>
      </c>
      <c r="AI150" s="46">
        <f>IF(Precipitaciones!AI85&lt;2.5,0,IF(Precipitaciones!AI85&gt;60,60,Precipitaciones!AI85))</f>
        <v>0</v>
      </c>
      <c r="AJ150" s="46">
        <f>IF(Precipitaciones!AJ85&lt;2.5,0,IF(Precipitaciones!AJ85&gt;60,60,Precipitaciones!AJ85))</f>
        <v>7.1</v>
      </c>
      <c r="AK150" s="46">
        <f>IF(Precipitaciones!AK85&lt;2.5,0,IF(Precipitaciones!AK85&gt;60,60,Precipitaciones!AK85))</f>
        <v>0</v>
      </c>
      <c r="AL150" s="46">
        <f>IF(Precipitaciones!AL85&lt;2.5,0,IF(Precipitaciones!AL85&gt;60,60,Precipitaciones!AL85))</f>
        <v>0</v>
      </c>
      <c r="AM150" s="46">
        <f>IF(Precipitaciones!AM85&lt;2.5,0,IF(Precipitaciones!AM85&gt;60,60,Precipitaciones!AM85))</f>
        <v>0</v>
      </c>
      <c r="AN150" s="46">
        <f>IF(Precipitaciones!AN85&lt;2.5,0,IF(Precipitaciones!AN85&gt;60,60,Precipitaciones!AN85))</f>
        <v>3</v>
      </c>
      <c r="AO150" s="46">
        <f>IF(Precipitaciones!AO85&lt;2.5,0,IF(Precipitaciones!AO85&gt;60,60,Precipitaciones!AO85))</f>
        <v>5.4</v>
      </c>
      <c r="AP150" s="46">
        <f>IF(Precipitaciones!AP85&lt;2.5,0,IF(Precipitaciones!AP85&gt;60,60,Precipitaciones!AP85))</f>
        <v>0</v>
      </c>
      <c r="AQ150" s="46">
        <f>IF(Precipitaciones!AQ85&lt;2.5,0,IF(Precipitaciones!AQ85&gt;60,60,Precipitaciones!AQ85))</f>
        <v>9.1</v>
      </c>
      <c r="AR150" s="46">
        <f>IF(Precipitaciones!AR85&lt;2.5,0,IF(Precipitaciones!AR85&gt;60,60,Precipitaciones!AR85))</f>
        <v>12.4</v>
      </c>
      <c r="AS150" s="46">
        <f>IF(Precipitaciones!AS85&lt;2.5,0,IF(Precipitaciones!AS85&gt;60,60,Precipitaciones!AS85))</f>
        <v>0</v>
      </c>
      <c r="AT150" s="46">
        <f>IF(Precipitaciones!AT85&lt;2.5,0,IF(Precipitaciones!AT85&gt;60,60,Precipitaciones!AT85))</f>
        <v>0</v>
      </c>
      <c r="AU150" s="46">
        <f>IF(Precipitaciones!AU85&lt;2.5,0,IF(Precipitaciones!AU85&gt;60,60,Precipitaciones!AU85))</f>
        <v>0</v>
      </c>
      <c r="AV150" s="46">
        <f>IF(Precipitaciones!AV85&lt;2.5,0,IF(Precipitaciones!AV85&gt;60,60,Precipitaciones!AV85))</f>
        <v>0</v>
      </c>
      <c r="AW150" s="46">
        <f>IF(Precipitaciones!AW85&lt;2.5,0,IF(Precipitaciones!AW85&gt;60,60,Precipitaciones!AW85))</f>
        <v>4.7</v>
      </c>
      <c r="AX150" s="46">
        <f>IF(Precipitaciones!AX85&lt;2.5,0,IF(Precipitaciones!AX85&gt;60,60,Precipitaciones!AX85))</f>
        <v>11.6</v>
      </c>
      <c r="AY150" s="46">
        <f>IF(Precipitaciones!AY85&lt;2.5,0,IF(Precipitaciones!AY85&gt;60,60,Precipitaciones!AY85))</f>
        <v>0</v>
      </c>
      <c r="AZ150" s="46">
        <f>IF(Precipitaciones!AZ85&lt;2.5,0,IF(Precipitaciones!AZ85&gt;60,60,Precipitaciones!AZ85))</f>
        <v>0</v>
      </c>
    </row>
    <row r="151" spans="1:52" ht="15">
      <c r="A151" s="21">
        <v>40993</v>
      </c>
      <c r="B151">
        <v>68</v>
      </c>
      <c r="C151">
        <v>145</v>
      </c>
      <c r="D151" s="21">
        <v>40993</v>
      </c>
      <c r="E151" s="46">
        <f>IF(Precipitaciones!E86&lt;2.5,0,IF(Precipitaciones!E86&gt;60,60,Precipitaciones!E86))</f>
        <v>0</v>
      </c>
      <c r="F151" s="46">
        <f>IF(Precipitaciones!F86&lt;2.5,0,IF(Precipitaciones!F86&gt;60,60,Precipitaciones!F86))</f>
        <v>0</v>
      </c>
      <c r="G151" s="46">
        <f>IF(Precipitaciones!G86&lt;2.5,0,IF(Precipitaciones!G86&gt;60,60,Precipitaciones!G86))</f>
        <v>0</v>
      </c>
      <c r="H151" s="46">
        <f>IF(Precipitaciones!H86&lt;2.5,0,IF(Precipitaciones!H86&gt;60,60,Precipitaciones!H86))</f>
        <v>5</v>
      </c>
      <c r="I151" s="46">
        <f>IF(Precipitaciones!I86&lt;2.5,0,IF(Precipitaciones!I86&gt;60,60,Precipitaciones!I86))</f>
        <v>0</v>
      </c>
      <c r="J151" s="46">
        <f>IF(Precipitaciones!J86&lt;2.5,0,IF(Precipitaciones!J86&gt;60,60,Precipitaciones!J86))</f>
        <v>0</v>
      </c>
      <c r="K151" s="46">
        <f>IF(Precipitaciones!K86&lt;2.5,0,IF(Precipitaciones!K86&gt;60,60,Precipitaciones!K86))</f>
        <v>0</v>
      </c>
      <c r="L151" s="46">
        <f>IF(Precipitaciones!L86&lt;2.5,0,IF(Precipitaciones!L86&gt;60,60,Precipitaciones!L86))</f>
        <v>6</v>
      </c>
      <c r="M151" s="46">
        <f>IF(Precipitaciones!M86&lt;2.5,0,IF(Precipitaciones!M86&gt;60,60,Precipitaciones!M86))</f>
        <v>2.8</v>
      </c>
      <c r="N151" s="46">
        <f>IF(Precipitaciones!N86&lt;2.5,0,IF(Precipitaciones!N86&gt;60,60,Precipitaciones!N86))</f>
        <v>0</v>
      </c>
      <c r="O151" s="46">
        <f>IF(Precipitaciones!O86&lt;2.5,0,IF(Precipitaciones!O86&gt;60,60,Precipitaciones!O86))</f>
        <v>5.5</v>
      </c>
      <c r="P151" s="46">
        <f>IF(Precipitaciones!P86&lt;2.5,0,IF(Precipitaciones!P86&gt;60,60,Precipitaciones!P86))</f>
        <v>0</v>
      </c>
      <c r="Q151" s="46">
        <f>IF(Precipitaciones!Q86&lt;2.5,0,IF(Precipitaciones!Q86&gt;60,60,Precipitaciones!Q86))</f>
        <v>0</v>
      </c>
      <c r="R151" s="46">
        <f>IF(Precipitaciones!R86&lt;2.5,0,IF(Precipitaciones!R86&gt;60,60,Precipitaciones!R86))</f>
        <v>3.4</v>
      </c>
      <c r="S151" s="46">
        <f>IF(Precipitaciones!S86&lt;2.5,0,IF(Precipitaciones!S86&gt;60,60,Precipitaciones!S86))</f>
        <v>0</v>
      </c>
      <c r="T151" s="46">
        <f>IF(Precipitaciones!T86&lt;2.5,0,IF(Precipitaciones!T86&gt;60,60,Precipitaciones!T86))</f>
        <v>0</v>
      </c>
      <c r="U151" s="46">
        <f>IF(Precipitaciones!U86&lt;2.5,0,IF(Precipitaciones!U86&gt;60,60,Precipitaciones!U86))</f>
        <v>11.105282126900001</v>
      </c>
      <c r="V151" s="46">
        <f>IF(Precipitaciones!V86&lt;2.5,0,IF(Precipitaciones!V86&gt;60,60,Precipitaciones!V86))</f>
        <v>0</v>
      </c>
      <c r="W151" s="46">
        <f>IF(Precipitaciones!W86&lt;2.5,0,IF(Precipitaciones!W86&gt;60,60,Precipitaciones!W86))</f>
        <v>0</v>
      </c>
      <c r="X151" s="46">
        <f>IF(Precipitaciones!X86&lt;2.5,0,IF(Precipitaciones!X86&gt;60,60,Precipitaciones!X86))</f>
        <v>13.6</v>
      </c>
      <c r="Y151" s="46">
        <f>IF(Precipitaciones!Y86&lt;2.5,0,IF(Precipitaciones!Y86&gt;60,60,Precipitaciones!Y86))</f>
        <v>0</v>
      </c>
      <c r="Z151" s="46">
        <f>IF(Precipitaciones!Z86&lt;2.5,0,IF(Precipitaciones!Z86&gt;60,60,Precipitaciones!Z86))</f>
        <v>0</v>
      </c>
      <c r="AA151" s="46">
        <f>IF(Precipitaciones!AA86&lt;2.5,0,IF(Precipitaciones!AA86&gt;60,60,Precipitaciones!AA86))</f>
        <v>0</v>
      </c>
      <c r="AB151" s="46">
        <f>IF(Precipitaciones!AB86&lt;2.5,0,IF(Precipitaciones!AB86&gt;60,60,Precipitaciones!AB86))</f>
        <v>0</v>
      </c>
      <c r="AC151" s="46">
        <f>IF(Precipitaciones!AC86&lt;2.5,0,IF(Precipitaciones!AC86&gt;60,60,Precipitaciones!AC86))</f>
        <v>10.5</v>
      </c>
      <c r="AD151" s="46">
        <f>IF(Precipitaciones!AD86&lt;2.5,0,IF(Precipitaciones!AD86&gt;60,60,Precipitaciones!AD86))</f>
        <v>0</v>
      </c>
      <c r="AE151" s="46">
        <f>IF(Precipitaciones!AE86&lt;2.5,0,IF(Precipitaciones!AE86&gt;60,60,Precipitaciones!AE86))</f>
        <v>3.5</v>
      </c>
      <c r="AF151" s="46">
        <f>IF(Precipitaciones!AF86&lt;2.5,0,IF(Precipitaciones!AF86&gt;60,60,Precipitaciones!AF86))</f>
        <v>0</v>
      </c>
      <c r="AG151" s="46">
        <f>IF(Precipitaciones!AG86&lt;2.5,0,IF(Precipitaciones!AG86&gt;60,60,Precipitaciones!AG86))</f>
        <v>0</v>
      </c>
      <c r="AH151" s="46">
        <f>IF(Precipitaciones!AH86&lt;2.5,0,IF(Precipitaciones!AH86&gt;60,60,Precipitaciones!AH86))</f>
        <v>0</v>
      </c>
      <c r="AI151" s="46">
        <f>IF(Precipitaciones!AI86&lt;2.5,0,IF(Precipitaciones!AI86&gt;60,60,Precipitaciones!AI86))</f>
        <v>16.2</v>
      </c>
      <c r="AJ151" s="46">
        <f>IF(Precipitaciones!AJ86&lt;2.5,0,IF(Precipitaciones!AJ86&gt;60,60,Precipitaciones!AJ86))</f>
        <v>6.1</v>
      </c>
      <c r="AK151" s="46">
        <f>IF(Precipitaciones!AK86&lt;2.5,0,IF(Precipitaciones!AK86&gt;60,60,Precipitaciones!AK86))</f>
        <v>0</v>
      </c>
      <c r="AL151" s="46">
        <f>IF(Precipitaciones!AL86&lt;2.5,0,IF(Precipitaciones!AL86&gt;60,60,Precipitaciones!AL86))</f>
        <v>0</v>
      </c>
      <c r="AM151" s="46">
        <f>IF(Precipitaciones!AM86&lt;2.5,0,IF(Precipitaciones!AM86&gt;60,60,Precipitaciones!AM86))</f>
        <v>3.8</v>
      </c>
      <c r="AN151" s="46">
        <f>IF(Precipitaciones!AN86&lt;2.5,0,IF(Precipitaciones!AN86&gt;60,60,Precipitaciones!AN86))</f>
        <v>0</v>
      </c>
      <c r="AO151" s="46">
        <f>IF(Precipitaciones!AO86&lt;2.5,0,IF(Precipitaciones!AO86&gt;60,60,Precipitaciones!AO86))</f>
        <v>3</v>
      </c>
      <c r="AP151" s="46">
        <f>IF(Precipitaciones!AP86&lt;2.5,0,IF(Precipitaciones!AP86&gt;60,60,Precipitaciones!AP86))</f>
        <v>0</v>
      </c>
      <c r="AQ151" s="46">
        <f>IF(Precipitaciones!AQ86&lt;2.5,0,IF(Precipitaciones!AQ86&gt;60,60,Precipitaciones!AQ86))</f>
        <v>0</v>
      </c>
      <c r="AR151" s="46">
        <f>IF(Precipitaciones!AR86&lt;2.5,0,IF(Precipitaciones!AR86&gt;60,60,Precipitaciones!AR86))</f>
        <v>0</v>
      </c>
      <c r="AS151" s="46">
        <f>IF(Precipitaciones!AS86&lt;2.5,0,IF(Precipitaciones!AS86&gt;60,60,Precipitaciones!AS86))</f>
        <v>0</v>
      </c>
      <c r="AT151" s="46">
        <f>IF(Precipitaciones!AT86&lt;2.5,0,IF(Precipitaciones!AT86&gt;60,60,Precipitaciones!AT86))</f>
        <v>0</v>
      </c>
      <c r="AU151" s="46">
        <f>IF(Precipitaciones!AU86&lt;2.5,0,IF(Precipitaciones!AU86&gt;60,60,Precipitaciones!AU86))</f>
        <v>0</v>
      </c>
      <c r="AV151" s="46">
        <f>IF(Precipitaciones!AV86&lt;2.5,0,IF(Precipitaciones!AV86&gt;60,60,Precipitaciones!AV86))</f>
        <v>0</v>
      </c>
      <c r="AW151" s="46">
        <f>IF(Precipitaciones!AW86&lt;2.5,0,IF(Precipitaciones!AW86&gt;60,60,Precipitaciones!AW86))</f>
        <v>0</v>
      </c>
      <c r="AX151" s="46">
        <f>IF(Precipitaciones!AX86&lt;2.5,0,IF(Precipitaciones!AX86&gt;60,60,Precipitaciones!AX86))</f>
        <v>0</v>
      </c>
      <c r="AY151" s="46">
        <f>IF(Precipitaciones!AY86&lt;2.5,0,IF(Precipitaciones!AY86&gt;60,60,Precipitaciones!AY86))</f>
        <v>2.6</v>
      </c>
      <c r="AZ151" s="46">
        <f>IF(Precipitaciones!AZ86&lt;2.5,0,IF(Precipitaciones!AZ86&gt;60,60,Precipitaciones!AZ86))</f>
        <v>0</v>
      </c>
    </row>
    <row r="152" spans="1:52" ht="15">
      <c r="A152" s="21">
        <v>40994</v>
      </c>
      <c r="B152">
        <v>67</v>
      </c>
      <c r="C152">
        <v>146</v>
      </c>
      <c r="D152" s="21">
        <v>40994</v>
      </c>
      <c r="E152" s="46">
        <f>IF(Precipitaciones!E87&lt;2.5,0,IF(Precipitaciones!E87&gt;60,60,Precipitaciones!E87))</f>
        <v>2.5</v>
      </c>
      <c r="F152" s="46">
        <f>IF(Precipitaciones!F87&lt;2.5,0,IF(Precipitaciones!F87&gt;60,60,Precipitaciones!F87))</f>
        <v>0</v>
      </c>
      <c r="G152" s="46">
        <f>IF(Precipitaciones!G87&lt;2.5,0,IF(Precipitaciones!G87&gt;60,60,Precipitaciones!G87))</f>
        <v>0</v>
      </c>
      <c r="H152" s="46">
        <f>IF(Precipitaciones!H87&lt;2.5,0,IF(Precipitaciones!H87&gt;60,60,Precipitaciones!H87))</f>
        <v>5</v>
      </c>
      <c r="I152" s="46">
        <f>IF(Precipitaciones!I87&lt;2.5,0,IF(Precipitaciones!I87&gt;60,60,Precipitaciones!I87))</f>
        <v>0</v>
      </c>
      <c r="J152" s="46">
        <f>IF(Precipitaciones!J87&lt;2.5,0,IF(Precipitaciones!J87&gt;60,60,Precipitaciones!J87))</f>
        <v>0</v>
      </c>
      <c r="K152" s="46">
        <f>IF(Precipitaciones!K87&lt;2.5,0,IF(Precipitaciones!K87&gt;60,60,Precipitaciones!K87))</f>
        <v>0</v>
      </c>
      <c r="L152" s="46">
        <f>IF(Precipitaciones!L87&lt;2.5,0,IF(Precipitaciones!L87&gt;60,60,Precipitaciones!L87))</f>
        <v>15.2</v>
      </c>
      <c r="M152" s="46">
        <f>IF(Precipitaciones!M87&lt;2.5,0,IF(Precipitaciones!M87&gt;60,60,Precipitaciones!M87))</f>
        <v>8.8000000000000007</v>
      </c>
      <c r="N152" s="46">
        <f>IF(Precipitaciones!N87&lt;2.5,0,IF(Precipitaciones!N87&gt;60,60,Precipitaciones!N87))</f>
        <v>0</v>
      </c>
      <c r="O152" s="46">
        <f>IF(Precipitaciones!O87&lt;2.5,0,IF(Precipitaciones!O87&gt;60,60,Precipitaciones!O87))</f>
        <v>10</v>
      </c>
      <c r="P152" s="46">
        <f>IF(Precipitaciones!P87&lt;2.5,0,IF(Precipitaciones!P87&gt;60,60,Precipitaciones!P87))</f>
        <v>0</v>
      </c>
      <c r="Q152" s="46">
        <f>IF(Precipitaciones!Q87&lt;2.5,0,IF(Precipitaciones!Q87&gt;60,60,Precipitaciones!Q87))</f>
        <v>0</v>
      </c>
      <c r="R152" s="46">
        <f>IF(Precipitaciones!R87&lt;2.5,0,IF(Precipitaciones!R87&gt;60,60,Precipitaciones!R87))</f>
        <v>4.2</v>
      </c>
      <c r="S152" s="46">
        <f>IF(Precipitaciones!S87&lt;2.5,0,IF(Precipitaciones!S87&gt;60,60,Precipitaciones!S87))</f>
        <v>10</v>
      </c>
      <c r="T152" s="46">
        <f>IF(Precipitaciones!T87&lt;2.5,0,IF(Precipitaciones!T87&gt;60,60,Precipitaciones!T87))</f>
        <v>0</v>
      </c>
      <c r="U152" s="46">
        <f>IF(Precipitaciones!U87&lt;2.5,0,IF(Precipitaciones!U87&gt;60,60,Precipitaciones!U87))</f>
        <v>0</v>
      </c>
      <c r="V152" s="46">
        <f>IF(Precipitaciones!V87&lt;2.5,0,IF(Precipitaciones!V87&gt;60,60,Precipitaciones!V87))</f>
        <v>0</v>
      </c>
      <c r="W152" s="46">
        <f>IF(Precipitaciones!W87&lt;2.5,0,IF(Precipitaciones!W87&gt;60,60,Precipitaciones!W87))</f>
        <v>0</v>
      </c>
      <c r="X152" s="46">
        <f>IF(Precipitaciones!X87&lt;2.5,0,IF(Precipitaciones!X87&gt;60,60,Precipitaciones!X87))</f>
        <v>3.1</v>
      </c>
      <c r="Y152" s="46">
        <f>IF(Precipitaciones!Y87&lt;2.5,0,IF(Precipitaciones!Y87&gt;60,60,Precipitaciones!Y87))</f>
        <v>0</v>
      </c>
      <c r="Z152" s="46">
        <f>IF(Precipitaciones!Z87&lt;2.5,0,IF(Precipitaciones!Z87&gt;60,60,Precipitaciones!Z87))</f>
        <v>0</v>
      </c>
      <c r="AA152" s="46">
        <f>IF(Precipitaciones!AA87&lt;2.5,0,IF(Precipitaciones!AA87&gt;60,60,Precipitaciones!AA87))</f>
        <v>0</v>
      </c>
      <c r="AB152" s="46">
        <f>IF(Precipitaciones!AB87&lt;2.5,0,IF(Precipitaciones!AB87&gt;60,60,Precipitaciones!AB87))</f>
        <v>0</v>
      </c>
      <c r="AC152" s="46">
        <f>IF(Precipitaciones!AC87&lt;2.5,0,IF(Precipitaciones!AC87&gt;60,60,Precipitaciones!AC87))</f>
        <v>0</v>
      </c>
      <c r="AD152" s="46">
        <f>IF(Precipitaciones!AD87&lt;2.5,0,IF(Precipitaciones!AD87&gt;60,60,Precipitaciones!AD87))</f>
        <v>0</v>
      </c>
      <c r="AE152" s="46">
        <f>IF(Precipitaciones!AE87&lt;2.5,0,IF(Precipitaciones!AE87&gt;60,60,Precipitaciones!AE87))</f>
        <v>7.4</v>
      </c>
      <c r="AF152" s="46">
        <f>IF(Precipitaciones!AF87&lt;2.5,0,IF(Precipitaciones!AF87&gt;60,60,Precipitaciones!AF87))</f>
        <v>0</v>
      </c>
      <c r="AG152" s="46">
        <f>IF(Precipitaciones!AG87&lt;2.5,0,IF(Precipitaciones!AG87&gt;60,60,Precipitaciones!AG87))</f>
        <v>12</v>
      </c>
      <c r="AH152" s="46">
        <f>IF(Precipitaciones!AH87&lt;2.5,0,IF(Precipitaciones!AH87&gt;60,60,Precipitaciones!AH87))</f>
        <v>35.5</v>
      </c>
      <c r="AI152" s="46">
        <f>IF(Precipitaciones!AI87&lt;2.5,0,IF(Precipitaciones!AI87&gt;60,60,Precipitaciones!AI87))</f>
        <v>0</v>
      </c>
      <c r="AJ152" s="46">
        <f>IF(Precipitaciones!AJ87&lt;2.5,0,IF(Precipitaciones!AJ87&gt;60,60,Precipitaciones!AJ87))</f>
        <v>8.1</v>
      </c>
      <c r="AK152" s="46">
        <f>IF(Precipitaciones!AK87&lt;2.5,0,IF(Precipitaciones!AK87&gt;60,60,Precipitaciones!AK87))</f>
        <v>0</v>
      </c>
      <c r="AL152" s="46">
        <f>IF(Precipitaciones!AL87&lt;2.5,0,IF(Precipitaciones!AL87&gt;60,60,Precipitaciones!AL87))</f>
        <v>0</v>
      </c>
      <c r="AM152" s="46">
        <f>IF(Precipitaciones!AM87&lt;2.5,0,IF(Precipitaciones!AM87&gt;60,60,Precipitaciones!AM87))</f>
        <v>0</v>
      </c>
      <c r="AN152" s="46">
        <f>IF(Precipitaciones!AN87&lt;2.5,0,IF(Precipitaciones!AN87&gt;60,60,Precipitaciones!AN87))</f>
        <v>0</v>
      </c>
      <c r="AO152" s="46">
        <f>IF(Precipitaciones!AO87&lt;2.5,0,IF(Precipitaciones!AO87&gt;60,60,Precipitaciones!AO87))</f>
        <v>4</v>
      </c>
      <c r="AP152" s="46">
        <f>IF(Precipitaciones!AP87&lt;2.5,0,IF(Precipitaciones!AP87&gt;60,60,Precipitaciones!AP87))</f>
        <v>0</v>
      </c>
      <c r="AQ152" s="46">
        <f>IF(Precipitaciones!AQ87&lt;2.5,0,IF(Precipitaciones!AQ87&gt;60,60,Precipitaciones!AQ87))</f>
        <v>0</v>
      </c>
      <c r="AR152" s="46">
        <f>IF(Precipitaciones!AR87&lt;2.5,0,IF(Precipitaciones!AR87&gt;60,60,Precipitaciones!AR87))</f>
        <v>0</v>
      </c>
      <c r="AS152" s="46">
        <f>IF(Precipitaciones!AS87&lt;2.5,0,IF(Precipitaciones!AS87&gt;60,60,Precipitaciones!AS87))</f>
        <v>0</v>
      </c>
      <c r="AT152" s="46">
        <f>IF(Precipitaciones!AT87&lt;2.5,0,IF(Precipitaciones!AT87&gt;60,60,Precipitaciones!AT87))</f>
        <v>0</v>
      </c>
      <c r="AU152" s="46">
        <f>IF(Precipitaciones!AU87&lt;2.5,0,IF(Precipitaciones!AU87&gt;60,60,Precipitaciones!AU87))</f>
        <v>0</v>
      </c>
      <c r="AV152" s="46">
        <f>IF(Precipitaciones!AV87&lt;2.5,0,IF(Precipitaciones!AV87&gt;60,60,Precipitaciones!AV87))</f>
        <v>0</v>
      </c>
      <c r="AW152" s="46">
        <f>IF(Precipitaciones!AW87&lt;2.5,0,IF(Precipitaciones!AW87&gt;60,60,Precipitaciones!AW87))</f>
        <v>0</v>
      </c>
      <c r="AX152" s="46">
        <f>IF(Precipitaciones!AX87&lt;2.5,0,IF(Precipitaciones!AX87&gt;60,60,Precipitaciones!AX87))</f>
        <v>0</v>
      </c>
      <c r="AY152" s="46">
        <f>IF(Precipitaciones!AY87&lt;2.5,0,IF(Precipitaciones!AY87&gt;60,60,Precipitaciones!AY87))</f>
        <v>0</v>
      </c>
      <c r="AZ152" s="46">
        <f>IF(Precipitaciones!AZ87&lt;2.5,0,IF(Precipitaciones!AZ87&gt;60,60,Precipitaciones!AZ87))</f>
        <v>6.8</v>
      </c>
    </row>
    <row r="153" spans="1:52" ht="15">
      <c r="A153" s="21">
        <v>40995</v>
      </c>
      <c r="B153">
        <v>66</v>
      </c>
      <c r="C153">
        <v>147</v>
      </c>
      <c r="D153" s="21">
        <v>40995</v>
      </c>
      <c r="E153" s="46">
        <f>IF(Precipitaciones!E88&lt;2.5,0,IF(Precipitaciones!E88&gt;60,60,Precipitaciones!E88))</f>
        <v>7.5</v>
      </c>
      <c r="F153" s="46">
        <f>IF(Precipitaciones!F88&lt;2.5,0,IF(Precipitaciones!F88&gt;60,60,Precipitaciones!F88))</f>
        <v>0</v>
      </c>
      <c r="G153" s="46">
        <f>IF(Precipitaciones!G88&lt;2.5,0,IF(Precipitaciones!G88&gt;60,60,Precipitaciones!G88))</f>
        <v>0</v>
      </c>
      <c r="H153" s="46">
        <f>IF(Precipitaciones!H88&lt;2.5,0,IF(Precipitaciones!H88&gt;60,60,Precipitaciones!H88))</f>
        <v>2.5</v>
      </c>
      <c r="I153" s="46">
        <f>IF(Precipitaciones!I88&lt;2.5,0,IF(Precipitaciones!I88&gt;60,60,Precipitaciones!I88))</f>
        <v>0</v>
      </c>
      <c r="J153" s="46">
        <f>IF(Precipitaciones!J88&lt;2.5,0,IF(Precipitaciones!J88&gt;60,60,Precipitaciones!J88))</f>
        <v>0</v>
      </c>
      <c r="K153" s="46">
        <f>IF(Precipitaciones!K88&lt;2.5,0,IF(Precipitaciones!K88&gt;60,60,Precipitaciones!K88))</f>
        <v>0</v>
      </c>
      <c r="L153" s="46">
        <f>IF(Precipitaciones!L88&lt;2.5,0,IF(Precipitaciones!L88&gt;60,60,Precipitaciones!L88))</f>
        <v>0</v>
      </c>
      <c r="M153" s="46">
        <f>IF(Precipitaciones!M88&lt;2.5,0,IF(Precipitaciones!M88&gt;60,60,Precipitaciones!M88))</f>
        <v>0</v>
      </c>
      <c r="N153" s="46">
        <f>IF(Precipitaciones!N88&lt;2.5,0,IF(Precipitaciones!N88&gt;60,60,Precipitaciones!N88))</f>
        <v>3.2</v>
      </c>
      <c r="O153" s="46">
        <f>IF(Precipitaciones!O88&lt;2.5,0,IF(Precipitaciones!O88&gt;60,60,Precipitaciones!O88))</f>
        <v>0</v>
      </c>
      <c r="P153" s="46">
        <f>IF(Precipitaciones!P88&lt;2.5,0,IF(Precipitaciones!P88&gt;60,60,Precipitaciones!P88))</f>
        <v>0</v>
      </c>
      <c r="Q153" s="46">
        <f>IF(Precipitaciones!Q88&lt;2.5,0,IF(Precipitaciones!Q88&gt;60,60,Precipitaciones!Q88))</f>
        <v>0</v>
      </c>
      <c r="R153" s="46">
        <f>IF(Precipitaciones!R88&lt;2.5,0,IF(Precipitaciones!R88&gt;60,60,Precipitaciones!R88))</f>
        <v>6</v>
      </c>
      <c r="S153" s="46">
        <f>IF(Precipitaciones!S88&lt;2.5,0,IF(Precipitaciones!S88&gt;60,60,Precipitaciones!S88))</f>
        <v>2.7</v>
      </c>
      <c r="T153" s="46">
        <f>IF(Precipitaciones!T88&lt;2.5,0,IF(Precipitaciones!T88&gt;60,60,Precipitaciones!T88))</f>
        <v>2.7039822594</v>
      </c>
      <c r="U153" s="46">
        <f>IF(Precipitaciones!U88&lt;2.5,0,IF(Precipitaciones!U88&gt;60,60,Precipitaciones!U88))</f>
        <v>0</v>
      </c>
      <c r="V153" s="46">
        <f>IF(Precipitaciones!V88&lt;2.5,0,IF(Precipitaciones!V88&gt;60,60,Precipitaciones!V88))</f>
        <v>0</v>
      </c>
      <c r="W153" s="46">
        <f>IF(Precipitaciones!W88&lt;2.5,0,IF(Precipitaciones!W88&gt;60,60,Precipitaciones!W88))</f>
        <v>0</v>
      </c>
      <c r="X153" s="46">
        <f>IF(Precipitaciones!X88&lt;2.5,0,IF(Precipitaciones!X88&gt;60,60,Precipitaciones!X88))</f>
        <v>0</v>
      </c>
      <c r="Y153" s="46">
        <f>IF(Precipitaciones!Y88&lt;2.5,0,IF(Precipitaciones!Y88&gt;60,60,Precipitaciones!Y88))</f>
        <v>0</v>
      </c>
      <c r="Z153" s="46">
        <f>IF(Precipitaciones!Z88&lt;2.5,0,IF(Precipitaciones!Z88&gt;60,60,Precipitaciones!Z88))</f>
        <v>0</v>
      </c>
      <c r="AA153" s="46">
        <f>IF(Precipitaciones!AA88&lt;2.5,0,IF(Precipitaciones!AA88&gt;60,60,Precipitaciones!AA88))</f>
        <v>0</v>
      </c>
      <c r="AB153" s="46">
        <f>IF(Precipitaciones!AB88&lt;2.5,0,IF(Precipitaciones!AB88&gt;60,60,Precipitaciones!AB88))</f>
        <v>3.9</v>
      </c>
      <c r="AC153" s="46">
        <f>IF(Precipitaciones!AC88&lt;2.5,0,IF(Precipitaciones!AC88&gt;60,60,Precipitaciones!AC88))</f>
        <v>0</v>
      </c>
      <c r="AD153" s="46">
        <f>IF(Precipitaciones!AD88&lt;2.5,0,IF(Precipitaciones!AD88&gt;60,60,Precipitaciones!AD88))</f>
        <v>0</v>
      </c>
      <c r="AE153" s="46">
        <f>IF(Precipitaciones!AE88&lt;2.5,0,IF(Precipitaciones!AE88&gt;60,60,Precipitaciones!AE88))</f>
        <v>0</v>
      </c>
      <c r="AF153" s="46">
        <f>IF(Precipitaciones!AF88&lt;2.5,0,IF(Precipitaciones!AF88&gt;60,60,Precipitaciones!AF88))</f>
        <v>0</v>
      </c>
      <c r="AG153" s="46">
        <f>IF(Precipitaciones!AG88&lt;2.5,0,IF(Precipitaciones!AG88&gt;60,60,Precipitaciones!AG88))</f>
        <v>4.4000000000000004</v>
      </c>
      <c r="AH153" s="46">
        <f>IF(Precipitaciones!AH88&lt;2.5,0,IF(Precipitaciones!AH88&gt;60,60,Precipitaciones!AH88))</f>
        <v>0</v>
      </c>
      <c r="AI153" s="46">
        <f>IF(Precipitaciones!AI88&lt;2.5,0,IF(Precipitaciones!AI88&gt;60,60,Precipitaciones!AI88))</f>
        <v>0</v>
      </c>
      <c r="AJ153" s="46">
        <f>IF(Precipitaciones!AJ88&lt;2.5,0,IF(Precipitaciones!AJ88&gt;60,60,Precipitaciones!AJ88))</f>
        <v>6.1</v>
      </c>
      <c r="AK153" s="46">
        <f>IF(Precipitaciones!AK88&lt;2.5,0,IF(Precipitaciones!AK88&gt;60,60,Precipitaciones!AK88))</f>
        <v>0</v>
      </c>
      <c r="AL153" s="46">
        <f>IF(Precipitaciones!AL88&lt;2.5,0,IF(Precipitaciones!AL88&gt;60,60,Precipitaciones!AL88))</f>
        <v>0</v>
      </c>
      <c r="AM153" s="46">
        <f>IF(Precipitaciones!AM88&lt;2.5,0,IF(Precipitaciones!AM88&gt;60,60,Precipitaciones!AM88))</f>
        <v>0</v>
      </c>
      <c r="AN153" s="46">
        <f>IF(Precipitaciones!AN88&lt;2.5,0,IF(Precipitaciones!AN88&gt;60,60,Precipitaciones!AN88))</f>
        <v>0</v>
      </c>
      <c r="AO153" s="46">
        <f>IF(Precipitaciones!AO88&lt;2.5,0,IF(Precipitaciones!AO88&gt;60,60,Precipitaciones!AO88))</f>
        <v>9.3000000000000007</v>
      </c>
      <c r="AP153" s="46">
        <f>IF(Precipitaciones!AP88&lt;2.5,0,IF(Precipitaciones!AP88&gt;60,60,Precipitaciones!AP88))</f>
        <v>0</v>
      </c>
      <c r="AQ153" s="46">
        <f>IF(Precipitaciones!AQ88&lt;2.5,0,IF(Precipitaciones!AQ88&gt;60,60,Precipitaciones!AQ88))</f>
        <v>0</v>
      </c>
      <c r="AR153" s="46">
        <f>IF(Precipitaciones!AR88&lt;2.5,0,IF(Precipitaciones!AR88&gt;60,60,Precipitaciones!AR88))</f>
        <v>0</v>
      </c>
      <c r="AS153" s="46">
        <f>IF(Precipitaciones!AS88&lt;2.5,0,IF(Precipitaciones!AS88&gt;60,60,Precipitaciones!AS88))</f>
        <v>0</v>
      </c>
      <c r="AT153" s="46">
        <f>IF(Precipitaciones!AT88&lt;2.5,0,IF(Precipitaciones!AT88&gt;60,60,Precipitaciones!AT88))</f>
        <v>2.6</v>
      </c>
      <c r="AU153" s="46">
        <f>IF(Precipitaciones!AU88&lt;2.5,0,IF(Precipitaciones!AU88&gt;60,60,Precipitaciones!AU88))</f>
        <v>0</v>
      </c>
      <c r="AV153" s="46">
        <f>IF(Precipitaciones!AV88&lt;2.5,0,IF(Precipitaciones!AV88&gt;60,60,Precipitaciones!AV88))</f>
        <v>0</v>
      </c>
      <c r="AW153" s="46">
        <f>IF(Precipitaciones!AW88&lt;2.5,0,IF(Precipitaciones!AW88&gt;60,60,Precipitaciones!AW88))</f>
        <v>0</v>
      </c>
      <c r="AX153" s="46">
        <f>IF(Precipitaciones!AX88&lt;2.5,0,IF(Precipitaciones!AX88&gt;60,60,Precipitaciones!AX88))</f>
        <v>15.7</v>
      </c>
      <c r="AY153" s="46">
        <f>IF(Precipitaciones!AY88&lt;2.5,0,IF(Precipitaciones!AY88&gt;60,60,Precipitaciones!AY88))</f>
        <v>15</v>
      </c>
      <c r="AZ153" s="46">
        <f>IF(Precipitaciones!AZ88&lt;2.5,0,IF(Precipitaciones!AZ88&gt;60,60,Precipitaciones!AZ88))</f>
        <v>17.3</v>
      </c>
    </row>
    <row r="154" spans="1:52" ht="15">
      <c r="A154" s="21">
        <v>40996</v>
      </c>
      <c r="B154">
        <v>65</v>
      </c>
      <c r="C154">
        <v>148</v>
      </c>
      <c r="D154" s="21">
        <v>40996</v>
      </c>
      <c r="E154" s="46">
        <f>IF(Precipitaciones!E89&lt;2.5,0,IF(Precipitaciones!E89&gt;60,60,Precipitaciones!E89))</f>
        <v>0</v>
      </c>
      <c r="F154" s="46">
        <f>IF(Precipitaciones!F89&lt;2.5,0,IF(Precipitaciones!F89&gt;60,60,Precipitaciones!F89))</f>
        <v>0</v>
      </c>
      <c r="G154" s="46">
        <f>IF(Precipitaciones!G89&lt;2.5,0,IF(Precipitaciones!G89&gt;60,60,Precipitaciones!G89))</f>
        <v>0</v>
      </c>
      <c r="H154" s="46">
        <f>IF(Precipitaciones!H89&lt;2.5,0,IF(Precipitaciones!H89&gt;60,60,Precipitaciones!H89))</f>
        <v>0</v>
      </c>
      <c r="I154" s="46">
        <f>IF(Precipitaciones!I89&lt;2.5,0,IF(Precipitaciones!I89&gt;60,60,Precipitaciones!I89))</f>
        <v>7</v>
      </c>
      <c r="J154" s="46">
        <f>IF(Precipitaciones!J89&lt;2.5,0,IF(Precipitaciones!J89&gt;60,60,Precipitaciones!J89))</f>
        <v>0</v>
      </c>
      <c r="K154" s="46">
        <f>IF(Precipitaciones!K89&lt;2.5,0,IF(Precipitaciones!K89&gt;60,60,Precipitaciones!K89))</f>
        <v>4</v>
      </c>
      <c r="L154" s="46">
        <f>IF(Precipitaciones!L89&lt;2.5,0,IF(Precipitaciones!L89&gt;60,60,Precipitaciones!L89))</f>
        <v>5.2</v>
      </c>
      <c r="M154" s="46">
        <f>IF(Precipitaciones!M89&lt;2.5,0,IF(Precipitaciones!M89&gt;60,60,Precipitaciones!M89))</f>
        <v>0</v>
      </c>
      <c r="N154" s="46">
        <f>IF(Precipitaciones!N89&lt;2.5,0,IF(Precipitaciones!N89&gt;60,60,Precipitaciones!N89))</f>
        <v>3.8</v>
      </c>
      <c r="O154" s="46">
        <f>IF(Precipitaciones!O89&lt;2.5,0,IF(Precipitaciones!O89&gt;60,60,Precipitaciones!O89))</f>
        <v>0</v>
      </c>
      <c r="P154" s="46">
        <f>IF(Precipitaciones!P89&lt;2.5,0,IF(Precipitaciones!P89&gt;60,60,Precipitaciones!P89))</f>
        <v>0</v>
      </c>
      <c r="Q154" s="46">
        <f>IF(Precipitaciones!Q89&lt;2.5,0,IF(Precipitaciones!Q89&gt;60,60,Precipitaciones!Q89))</f>
        <v>0</v>
      </c>
      <c r="R154" s="46">
        <f>IF(Precipitaciones!R89&lt;2.5,0,IF(Precipitaciones!R89&gt;60,60,Precipitaciones!R89))</f>
        <v>3.6</v>
      </c>
      <c r="S154" s="46">
        <f>IF(Precipitaciones!S89&lt;2.5,0,IF(Precipitaciones!S89&gt;60,60,Precipitaciones!S89))</f>
        <v>0</v>
      </c>
      <c r="T154" s="46">
        <f>IF(Precipitaciones!T89&lt;2.5,0,IF(Precipitaciones!T89&gt;60,60,Precipitaciones!T89))</f>
        <v>5.4738306851000003</v>
      </c>
      <c r="U154" s="46">
        <f>IF(Precipitaciones!U89&lt;2.5,0,IF(Precipitaciones!U89&gt;60,60,Precipitaciones!U89))</f>
        <v>0</v>
      </c>
      <c r="V154" s="46">
        <f>IF(Precipitaciones!V89&lt;2.5,0,IF(Precipitaciones!V89&gt;60,60,Precipitaciones!V89))</f>
        <v>2.5</v>
      </c>
      <c r="W154" s="46">
        <f>IF(Precipitaciones!W89&lt;2.5,0,IF(Precipitaciones!W89&gt;60,60,Precipitaciones!W89))</f>
        <v>0</v>
      </c>
      <c r="X154" s="46">
        <f>IF(Precipitaciones!X89&lt;2.5,0,IF(Precipitaciones!X89&gt;60,60,Precipitaciones!X89))</f>
        <v>13.9</v>
      </c>
      <c r="Y154" s="46">
        <f>IF(Precipitaciones!Y89&lt;2.5,0,IF(Precipitaciones!Y89&gt;60,60,Precipitaciones!Y89))</f>
        <v>9</v>
      </c>
      <c r="Z154" s="46">
        <f>IF(Precipitaciones!Z89&lt;2.5,0,IF(Precipitaciones!Z89&gt;60,60,Precipitaciones!Z89))</f>
        <v>0</v>
      </c>
      <c r="AA154" s="46">
        <f>IF(Precipitaciones!AA89&lt;2.5,0,IF(Precipitaciones!AA89&gt;60,60,Precipitaciones!AA89))</f>
        <v>0</v>
      </c>
      <c r="AB154" s="46">
        <f>IF(Precipitaciones!AB89&lt;2.5,0,IF(Precipitaciones!AB89&gt;60,60,Precipitaciones!AB89))</f>
        <v>12.8</v>
      </c>
      <c r="AC154" s="46">
        <f>IF(Precipitaciones!AC89&lt;2.5,0,IF(Precipitaciones!AC89&gt;60,60,Precipitaciones!AC89))</f>
        <v>0</v>
      </c>
      <c r="AD154" s="46">
        <f>IF(Precipitaciones!AD89&lt;2.5,0,IF(Precipitaciones!AD89&gt;60,60,Precipitaciones!AD89))</f>
        <v>0</v>
      </c>
      <c r="AE154" s="46">
        <f>IF(Precipitaciones!AE89&lt;2.5,0,IF(Precipitaciones!AE89&gt;60,60,Precipitaciones!AE89))</f>
        <v>0</v>
      </c>
      <c r="AF154" s="46">
        <f>IF(Precipitaciones!AF89&lt;2.5,0,IF(Precipitaciones!AF89&gt;60,60,Precipitaciones!AF89))</f>
        <v>0</v>
      </c>
      <c r="AG154" s="46">
        <f>IF(Precipitaciones!AG89&lt;2.5,0,IF(Precipitaciones!AG89&gt;60,60,Precipitaciones!AG89))</f>
        <v>2.5</v>
      </c>
      <c r="AH154" s="46">
        <f>IF(Precipitaciones!AH89&lt;2.5,0,IF(Precipitaciones!AH89&gt;60,60,Precipitaciones!AH89))</f>
        <v>9.8000000000000007</v>
      </c>
      <c r="AI154" s="46">
        <f>IF(Precipitaciones!AI89&lt;2.5,0,IF(Precipitaciones!AI89&gt;60,60,Precipitaciones!AI89))</f>
        <v>0</v>
      </c>
      <c r="AJ154" s="46">
        <f>IF(Precipitaciones!AJ89&lt;2.5,0,IF(Precipitaciones!AJ89&gt;60,60,Precipitaciones!AJ89))</f>
        <v>14.7</v>
      </c>
      <c r="AK154" s="46">
        <f>IF(Precipitaciones!AK89&lt;2.5,0,IF(Precipitaciones!AK89&gt;60,60,Precipitaciones!AK89))</f>
        <v>12.1</v>
      </c>
      <c r="AL154" s="46">
        <f>IF(Precipitaciones!AL89&lt;2.5,0,IF(Precipitaciones!AL89&gt;60,60,Precipitaciones!AL89))</f>
        <v>0</v>
      </c>
      <c r="AM154" s="46">
        <f>IF(Precipitaciones!AM89&lt;2.5,0,IF(Precipitaciones!AM89&gt;60,60,Precipitaciones!AM89))</f>
        <v>0</v>
      </c>
      <c r="AN154" s="46">
        <f>IF(Precipitaciones!AN89&lt;2.5,0,IF(Precipitaciones!AN89&gt;60,60,Precipitaciones!AN89))</f>
        <v>0</v>
      </c>
      <c r="AO154" s="46">
        <f>IF(Precipitaciones!AO89&lt;2.5,0,IF(Precipitaciones!AO89&gt;60,60,Precipitaciones!AO89))</f>
        <v>0</v>
      </c>
      <c r="AP154" s="46">
        <f>IF(Precipitaciones!AP89&lt;2.5,0,IF(Precipitaciones!AP89&gt;60,60,Precipitaciones!AP89))</f>
        <v>0</v>
      </c>
      <c r="AQ154" s="46">
        <f>IF(Precipitaciones!AQ89&lt;2.5,0,IF(Precipitaciones!AQ89&gt;60,60,Precipitaciones!AQ89))</f>
        <v>0</v>
      </c>
      <c r="AR154" s="46">
        <f>IF(Precipitaciones!AR89&lt;2.5,0,IF(Precipitaciones!AR89&gt;60,60,Precipitaciones!AR89))</f>
        <v>0</v>
      </c>
      <c r="AS154" s="46">
        <f>IF(Precipitaciones!AS89&lt;2.5,0,IF(Precipitaciones!AS89&gt;60,60,Precipitaciones!AS89))</f>
        <v>0</v>
      </c>
      <c r="AT154" s="46">
        <f>IF(Precipitaciones!AT89&lt;2.5,0,IF(Precipitaciones!AT89&gt;60,60,Precipitaciones!AT89))</f>
        <v>6.6</v>
      </c>
      <c r="AU154" s="46">
        <f>IF(Precipitaciones!AU89&lt;2.5,0,IF(Precipitaciones!AU89&gt;60,60,Precipitaciones!AU89))</f>
        <v>0</v>
      </c>
      <c r="AV154" s="46">
        <f>IF(Precipitaciones!AV89&lt;2.5,0,IF(Precipitaciones!AV89&gt;60,60,Precipitaciones!AV89))</f>
        <v>0</v>
      </c>
      <c r="AW154" s="46">
        <f>IF(Precipitaciones!AW89&lt;2.5,0,IF(Precipitaciones!AW89&gt;60,60,Precipitaciones!AW89))</f>
        <v>0</v>
      </c>
      <c r="AX154" s="46">
        <f>IF(Precipitaciones!AX89&lt;2.5,0,IF(Precipitaciones!AX89&gt;60,60,Precipitaciones!AX89))</f>
        <v>0</v>
      </c>
      <c r="AY154" s="46">
        <f>IF(Precipitaciones!AY89&lt;2.5,0,IF(Precipitaciones!AY89&gt;60,60,Precipitaciones!AY89))</f>
        <v>7.2</v>
      </c>
      <c r="AZ154" s="46">
        <f>IF(Precipitaciones!AZ89&lt;2.5,0,IF(Precipitaciones!AZ89&gt;60,60,Precipitaciones!AZ89))</f>
        <v>15.899999999999999</v>
      </c>
    </row>
    <row r="155" spans="1:52" ht="15">
      <c r="A155" s="21">
        <v>40997</v>
      </c>
      <c r="B155">
        <v>64</v>
      </c>
      <c r="C155">
        <v>149</v>
      </c>
      <c r="D155" s="21">
        <v>40997</v>
      </c>
      <c r="E155" s="46">
        <f>IF(Precipitaciones!E90&lt;2.5,0,IF(Precipitaciones!E90&gt;60,60,Precipitaciones!E90))</f>
        <v>4.5</v>
      </c>
      <c r="F155" s="46">
        <f>IF(Precipitaciones!F90&lt;2.5,0,IF(Precipitaciones!F90&gt;60,60,Precipitaciones!F90))</f>
        <v>0</v>
      </c>
      <c r="G155" s="46">
        <f>IF(Precipitaciones!G90&lt;2.5,0,IF(Precipitaciones!G90&gt;60,60,Precipitaciones!G90))</f>
        <v>0</v>
      </c>
      <c r="H155" s="46">
        <f>IF(Precipitaciones!H90&lt;2.5,0,IF(Precipitaciones!H90&gt;60,60,Precipitaciones!H90))</f>
        <v>0</v>
      </c>
      <c r="I155" s="46">
        <f>IF(Precipitaciones!I90&lt;2.5,0,IF(Precipitaciones!I90&gt;60,60,Precipitaciones!I90))</f>
        <v>0</v>
      </c>
      <c r="J155" s="46">
        <f>IF(Precipitaciones!J90&lt;2.5,0,IF(Precipitaciones!J90&gt;60,60,Precipitaciones!J90))</f>
        <v>0</v>
      </c>
      <c r="K155" s="46">
        <f>IF(Precipitaciones!K90&lt;2.5,0,IF(Precipitaciones!K90&gt;60,60,Precipitaciones!K90))</f>
        <v>0</v>
      </c>
      <c r="L155" s="46">
        <f>IF(Precipitaciones!L90&lt;2.5,0,IF(Precipitaciones!L90&gt;60,60,Precipitaciones!L90))</f>
        <v>0</v>
      </c>
      <c r="M155" s="46">
        <f>IF(Precipitaciones!M90&lt;2.5,0,IF(Precipitaciones!M90&gt;60,60,Precipitaciones!M90))</f>
        <v>0</v>
      </c>
      <c r="N155" s="46">
        <f>IF(Precipitaciones!N90&lt;2.5,0,IF(Precipitaciones!N90&gt;60,60,Precipitaciones!N90))</f>
        <v>5.5</v>
      </c>
      <c r="O155" s="46">
        <f>IF(Precipitaciones!O90&lt;2.5,0,IF(Precipitaciones!O90&gt;60,60,Precipitaciones!O90))</f>
        <v>0</v>
      </c>
      <c r="P155" s="46">
        <f>IF(Precipitaciones!P90&lt;2.5,0,IF(Precipitaciones!P90&gt;60,60,Precipitaciones!P90))</f>
        <v>0</v>
      </c>
      <c r="Q155" s="46">
        <f>IF(Precipitaciones!Q90&lt;2.5,0,IF(Precipitaciones!Q90&gt;60,60,Precipitaciones!Q90))</f>
        <v>0</v>
      </c>
      <c r="R155" s="46">
        <f>IF(Precipitaciones!R90&lt;2.5,0,IF(Precipitaciones!R90&gt;60,60,Precipitaciones!R90))</f>
        <v>4</v>
      </c>
      <c r="S155" s="46">
        <f>IF(Precipitaciones!S90&lt;2.5,0,IF(Precipitaciones!S90&gt;60,60,Precipitaciones!S90))</f>
        <v>0</v>
      </c>
      <c r="T155" s="46">
        <f>IF(Precipitaciones!T90&lt;2.5,0,IF(Precipitaciones!T90&gt;60,60,Precipitaciones!T90))</f>
        <v>0</v>
      </c>
      <c r="U155" s="46">
        <f>IF(Precipitaciones!U90&lt;2.5,0,IF(Precipitaciones!U90&gt;60,60,Precipitaciones!U90))</f>
        <v>0</v>
      </c>
      <c r="V155" s="46">
        <f>IF(Precipitaciones!V90&lt;2.5,0,IF(Precipitaciones!V90&gt;60,60,Precipitaciones!V90))</f>
        <v>6.7</v>
      </c>
      <c r="W155" s="46">
        <f>IF(Precipitaciones!W90&lt;2.5,0,IF(Precipitaciones!W90&gt;60,60,Precipitaciones!W90))</f>
        <v>0</v>
      </c>
      <c r="X155" s="46">
        <f>IF(Precipitaciones!X90&lt;2.5,0,IF(Precipitaciones!X90&gt;60,60,Precipitaciones!X90))</f>
        <v>4.3</v>
      </c>
      <c r="Y155" s="46">
        <f>IF(Precipitaciones!Y90&lt;2.5,0,IF(Precipitaciones!Y90&gt;60,60,Precipitaciones!Y90))</f>
        <v>0</v>
      </c>
      <c r="Z155" s="46">
        <f>IF(Precipitaciones!Z90&lt;2.5,0,IF(Precipitaciones!Z90&gt;60,60,Precipitaciones!Z90))</f>
        <v>2.5</v>
      </c>
      <c r="AA155" s="46">
        <f>IF(Precipitaciones!AA90&lt;2.5,0,IF(Precipitaciones!AA90&gt;60,60,Precipitaciones!AA90))</f>
        <v>0</v>
      </c>
      <c r="AB155" s="46">
        <f>IF(Precipitaciones!AB90&lt;2.5,0,IF(Precipitaciones!AB90&gt;60,60,Precipitaciones!AB90))</f>
        <v>6.4</v>
      </c>
      <c r="AC155" s="46">
        <f>IF(Precipitaciones!AC90&lt;2.5,0,IF(Precipitaciones!AC90&gt;60,60,Precipitaciones!AC90))</f>
        <v>0</v>
      </c>
      <c r="AD155" s="46">
        <f>IF(Precipitaciones!AD90&lt;2.5,0,IF(Precipitaciones!AD90&gt;60,60,Precipitaciones!AD90))</f>
        <v>0</v>
      </c>
      <c r="AE155" s="46">
        <f>IF(Precipitaciones!AE90&lt;2.5,0,IF(Precipitaciones!AE90&gt;60,60,Precipitaciones!AE90))</f>
        <v>0</v>
      </c>
      <c r="AF155" s="46">
        <f>IF(Precipitaciones!AF90&lt;2.5,0,IF(Precipitaciones!AF90&gt;60,60,Precipitaciones!AF90))</f>
        <v>0</v>
      </c>
      <c r="AG155" s="46">
        <f>IF(Precipitaciones!AG90&lt;2.5,0,IF(Precipitaciones!AG90&gt;60,60,Precipitaciones!AG90))</f>
        <v>7.5</v>
      </c>
      <c r="AH155" s="46">
        <f>IF(Precipitaciones!AH90&lt;2.5,0,IF(Precipitaciones!AH90&gt;60,60,Precipitaciones!AH90))</f>
        <v>6.4</v>
      </c>
      <c r="AI155" s="46">
        <f>IF(Precipitaciones!AI90&lt;2.5,0,IF(Precipitaciones!AI90&gt;60,60,Precipitaciones!AI90))</f>
        <v>4.3</v>
      </c>
      <c r="AJ155" s="46">
        <f>IF(Precipitaciones!AJ90&lt;2.5,0,IF(Precipitaciones!AJ90&gt;60,60,Precipitaciones!AJ90))</f>
        <v>0</v>
      </c>
      <c r="AK155" s="46">
        <f>IF(Precipitaciones!AK90&lt;2.5,0,IF(Precipitaciones!AK90&gt;60,60,Precipitaciones!AK90))</f>
        <v>12.5</v>
      </c>
      <c r="AL155" s="46">
        <f>IF(Precipitaciones!AL90&lt;2.5,0,IF(Precipitaciones!AL90&gt;60,60,Precipitaciones!AL90))</f>
        <v>0</v>
      </c>
      <c r="AM155" s="46">
        <f>IF(Precipitaciones!AM90&lt;2.5,0,IF(Precipitaciones!AM90&gt;60,60,Precipitaciones!AM90))</f>
        <v>9.4</v>
      </c>
      <c r="AN155" s="46">
        <f>IF(Precipitaciones!AN90&lt;2.5,0,IF(Precipitaciones!AN90&gt;60,60,Precipitaciones!AN90))</f>
        <v>0</v>
      </c>
      <c r="AO155" s="46">
        <f>IF(Precipitaciones!AO90&lt;2.5,0,IF(Precipitaciones!AO90&gt;60,60,Precipitaciones!AO90))</f>
        <v>4.8</v>
      </c>
      <c r="AP155" s="46">
        <f>IF(Precipitaciones!AP90&lt;2.5,0,IF(Precipitaciones!AP90&gt;60,60,Precipitaciones!AP90))</f>
        <v>0</v>
      </c>
      <c r="AQ155" s="46">
        <f>IF(Precipitaciones!AQ90&lt;2.5,0,IF(Precipitaciones!AQ90&gt;60,60,Precipitaciones!AQ90))</f>
        <v>41.7</v>
      </c>
      <c r="AR155" s="46">
        <f>IF(Precipitaciones!AR90&lt;2.5,0,IF(Precipitaciones!AR90&gt;60,60,Precipitaciones!AR90))</f>
        <v>3.4</v>
      </c>
      <c r="AS155" s="46">
        <f>IF(Precipitaciones!AS90&lt;2.5,0,IF(Precipitaciones!AS90&gt;60,60,Precipitaciones!AS90))</f>
        <v>0</v>
      </c>
      <c r="AT155" s="46">
        <f>IF(Precipitaciones!AT90&lt;2.5,0,IF(Precipitaciones!AT90&gt;60,60,Precipitaciones!AT90))</f>
        <v>13.4</v>
      </c>
      <c r="AU155" s="46">
        <f>IF(Precipitaciones!AU90&lt;2.5,0,IF(Precipitaciones!AU90&gt;60,60,Precipitaciones!AU90))</f>
        <v>17.2</v>
      </c>
      <c r="AV155" s="46">
        <f>IF(Precipitaciones!AV90&lt;2.5,0,IF(Precipitaciones!AV90&gt;60,60,Precipitaciones!AV90))</f>
        <v>0</v>
      </c>
      <c r="AW155" s="46">
        <f>IF(Precipitaciones!AW90&lt;2.5,0,IF(Precipitaciones!AW90&gt;60,60,Precipitaciones!AW90))</f>
        <v>0</v>
      </c>
      <c r="AX155" s="46">
        <f>IF(Precipitaciones!AX90&lt;2.5,0,IF(Precipitaciones!AX90&gt;60,60,Precipitaciones!AX90))</f>
        <v>4.7</v>
      </c>
      <c r="AY155" s="46">
        <f>IF(Precipitaciones!AY90&lt;2.5,0,IF(Precipitaciones!AY90&gt;60,60,Precipitaciones!AY90))</f>
        <v>5.4</v>
      </c>
      <c r="AZ155" s="46">
        <f>IF(Precipitaciones!AZ90&lt;2.5,0,IF(Precipitaciones!AZ90&gt;60,60,Precipitaciones!AZ90))</f>
        <v>16.3</v>
      </c>
    </row>
    <row r="156" spans="1:52" ht="15">
      <c r="A156" s="21">
        <v>40998</v>
      </c>
      <c r="B156">
        <v>63</v>
      </c>
      <c r="C156">
        <v>150</v>
      </c>
      <c r="D156" s="21">
        <v>40998</v>
      </c>
      <c r="E156" s="46">
        <f>IF(Precipitaciones!E91&lt;2.5,0,IF(Precipitaciones!E91&gt;60,60,Precipitaciones!E91))</f>
        <v>2.5</v>
      </c>
      <c r="F156" s="46">
        <f>IF(Precipitaciones!F91&lt;2.5,0,IF(Precipitaciones!F91&gt;60,60,Precipitaciones!F91))</f>
        <v>0</v>
      </c>
      <c r="G156" s="46">
        <f>IF(Precipitaciones!G91&lt;2.5,0,IF(Precipitaciones!G91&gt;60,60,Precipitaciones!G91))</f>
        <v>0</v>
      </c>
      <c r="H156" s="46">
        <f>IF(Precipitaciones!H91&lt;2.5,0,IF(Precipitaciones!H91&gt;60,60,Precipitaciones!H91))</f>
        <v>0</v>
      </c>
      <c r="I156" s="46">
        <f>IF(Precipitaciones!I91&lt;2.5,0,IF(Precipitaciones!I91&gt;60,60,Precipitaciones!I91))</f>
        <v>0</v>
      </c>
      <c r="J156" s="46">
        <f>IF(Precipitaciones!J91&lt;2.5,0,IF(Precipitaciones!J91&gt;60,60,Precipitaciones!J91))</f>
        <v>23</v>
      </c>
      <c r="K156" s="46">
        <f>IF(Precipitaciones!K91&lt;2.5,0,IF(Precipitaciones!K91&gt;60,60,Precipitaciones!K91))</f>
        <v>0</v>
      </c>
      <c r="L156" s="46">
        <f>IF(Precipitaciones!L91&lt;2.5,0,IF(Precipitaciones!L91&gt;60,60,Precipitaciones!L91))</f>
        <v>6.8</v>
      </c>
      <c r="M156" s="46">
        <f>IF(Precipitaciones!M91&lt;2.5,0,IF(Precipitaciones!M91&gt;60,60,Precipitaciones!M91))</f>
        <v>0</v>
      </c>
      <c r="N156" s="46">
        <f>IF(Precipitaciones!N91&lt;2.5,0,IF(Precipitaciones!N91&gt;60,60,Precipitaciones!N91))</f>
        <v>4.7</v>
      </c>
      <c r="O156" s="46">
        <f>IF(Precipitaciones!O91&lt;2.5,0,IF(Precipitaciones!O91&gt;60,60,Precipitaciones!O91))</f>
        <v>0</v>
      </c>
      <c r="P156" s="46">
        <f>IF(Precipitaciones!P91&lt;2.5,0,IF(Precipitaciones!P91&gt;60,60,Precipitaciones!P91))</f>
        <v>0</v>
      </c>
      <c r="Q156" s="46">
        <f>IF(Precipitaciones!Q91&lt;2.5,0,IF(Precipitaciones!Q91&gt;60,60,Precipitaciones!Q91))</f>
        <v>0</v>
      </c>
      <c r="R156" s="46">
        <f>IF(Precipitaciones!R91&lt;2.5,0,IF(Precipitaciones!R91&gt;60,60,Precipitaciones!R91))</f>
        <v>3.4</v>
      </c>
      <c r="S156" s="46">
        <f>IF(Precipitaciones!S91&lt;2.5,0,IF(Precipitaciones!S91&gt;60,60,Precipitaciones!S91))</f>
        <v>0</v>
      </c>
      <c r="T156" s="46">
        <f>IF(Precipitaciones!T91&lt;2.5,0,IF(Precipitaciones!T91&gt;60,60,Precipitaciones!T91))</f>
        <v>22.361762424699997</v>
      </c>
      <c r="U156" s="46">
        <f>IF(Precipitaciones!U91&lt;2.5,0,IF(Precipitaciones!U91&gt;60,60,Precipitaciones!U91))</f>
        <v>0</v>
      </c>
      <c r="V156" s="46">
        <f>IF(Precipitaciones!V91&lt;2.5,0,IF(Precipitaciones!V91&gt;60,60,Precipitaciones!V91))</f>
        <v>0</v>
      </c>
      <c r="W156" s="46">
        <f>IF(Precipitaciones!W91&lt;2.5,0,IF(Precipitaciones!W91&gt;60,60,Precipitaciones!W91))</f>
        <v>0</v>
      </c>
      <c r="X156" s="46">
        <f>IF(Precipitaciones!X91&lt;2.5,0,IF(Precipitaciones!X91&gt;60,60,Precipitaciones!X91))</f>
        <v>11.2</v>
      </c>
      <c r="Y156" s="46">
        <f>IF(Precipitaciones!Y91&lt;2.5,0,IF(Precipitaciones!Y91&gt;60,60,Precipitaciones!Y91))</f>
        <v>4.2</v>
      </c>
      <c r="Z156" s="46">
        <f>IF(Precipitaciones!Z91&lt;2.5,0,IF(Precipitaciones!Z91&gt;60,60,Precipitaciones!Z91))</f>
        <v>0</v>
      </c>
      <c r="AA156" s="46">
        <f>IF(Precipitaciones!AA91&lt;2.5,0,IF(Precipitaciones!AA91&gt;60,60,Precipitaciones!AA91))</f>
        <v>0</v>
      </c>
      <c r="AB156" s="46">
        <f>IF(Precipitaciones!AB91&lt;2.5,0,IF(Precipitaciones!AB91&gt;60,60,Precipitaciones!AB91))</f>
        <v>3.3</v>
      </c>
      <c r="AC156" s="46">
        <f>IF(Precipitaciones!AC91&lt;2.5,0,IF(Precipitaciones!AC91&gt;60,60,Precipitaciones!AC91))</f>
        <v>0</v>
      </c>
      <c r="AD156" s="46">
        <f>IF(Precipitaciones!AD91&lt;2.5,0,IF(Precipitaciones!AD91&gt;60,60,Precipitaciones!AD91))</f>
        <v>0</v>
      </c>
      <c r="AE156" s="46">
        <f>IF(Precipitaciones!AE91&lt;2.5,0,IF(Precipitaciones!AE91&gt;60,60,Precipitaciones!AE91))</f>
        <v>0</v>
      </c>
      <c r="AF156" s="46">
        <f>IF(Precipitaciones!AF91&lt;2.5,0,IF(Precipitaciones!AF91&gt;60,60,Precipitaciones!AF91))</f>
        <v>0</v>
      </c>
      <c r="AG156" s="46">
        <f>IF(Precipitaciones!AG91&lt;2.5,0,IF(Precipitaciones!AG91&gt;60,60,Precipitaciones!AG91))</f>
        <v>0</v>
      </c>
      <c r="AH156" s="46">
        <f>IF(Precipitaciones!AH91&lt;2.5,0,IF(Precipitaciones!AH91&gt;60,60,Precipitaciones!AH91))</f>
        <v>0</v>
      </c>
      <c r="AI156" s="46">
        <f>IF(Precipitaciones!AI91&lt;2.5,0,IF(Precipitaciones!AI91&gt;60,60,Precipitaciones!AI91))</f>
        <v>3.5</v>
      </c>
      <c r="AJ156" s="46">
        <f>IF(Precipitaciones!AJ91&lt;2.5,0,IF(Precipitaciones!AJ91&gt;60,60,Precipitaciones!AJ91))</f>
        <v>0</v>
      </c>
      <c r="AK156" s="46">
        <f>IF(Precipitaciones!AK91&lt;2.5,0,IF(Precipitaciones!AK91&gt;60,60,Precipitaciones!AK91))</f>
        <v>0</v>
      </c>
      <c r="AL156" s="46">
        <f>IF(Precipitaciones!AL91&lt;2.5,0,IF(Precipitaciones!AL91&gt;60,60,Precipitaciones!AL91))</f>
        <v>3.2</v>
      </c>
      <c r="AM156" s="46">
        <f>IF(Precipitaciones!AM91&lt;2.5,0,IF(Precipitaciones!AM91&gt;60,60,Precipitaciones!AM91))</f>
        <v>0</v>
      </c>
      <c r="AN156" s="46">
        <f>IF(Precipitaciones!AN91&lt;2.5,0,IF(Precipitaciones!AN91&gt;60,60,Precipitaciones!AN91))</f>
        <v>0</v>
      </c>
      <c r="AO156" s="46">
        <f>IF(Precipitaciones!AO91&lt;2.5,0,IF(Precipitaciones!AO91&gt;60,60,Precipitaciones!AO91))</f>
        <v>0</v>
      </c>
      <c r="AP156" s="46">
        <f>IF(Precipitaciones!AP91&lt;2.5,0,IF(Precipitaciones!AP91&gt;60,60,Precipitaciones!AP91))</f>
        <v>3.4</v>
      </c>
      <c r="AQ156" s="46">
        <f>IF(Precipitaciones!AQ91&lt;2.5,0,IF(Precipitaciones!AQ91&gt;60,60,Precipitaciones!AQ91))</f>
        <v>9.9</v>
      </c>
      <c r="AR156" s="46">
        <f>IF(Precipitaciones!AR91&lt;2.5,0,IF(Precipitaciones!AR91&gt;60,60,Precipitaciones!AR91))</f>
        <v>11.4</v>
      </c>
      <c r="AS156" s="46">
        <f>IF(Precipitaciones!AS91&lt;2.5,0,IF(Precipitaciones!AS91&gt;60,60,Precipitaciones!AS91))</f>
        <v>34.5</v>
      </c>
      <c r="AT156" s="46">
        <f>IF(Precipitaciones!AT91&lt;2.5,0,IF(Precipitaciones!AT91&gt;60,60,Precipitaciones!AT91))</f>
        <v>17.8</v>
      </c>
      <c r="AU156" s="46">
        <f>IF(Precipitaciones!AU91&lt;2.5,0,IF(Precipitaciones!AU91&gt;60,60,Precipitaciones!AU91))</f>
        <v>0</v>
      </c>
      <c r="AV156" s="46">
        <f>IF(Precipitaciones!AV91&lt;2.5,0,IF(Precipitaciones!AV91&gt;60,60,Precipitaciones!AV91))</f>
        <v>0</v>
      </c>
      <c r="AW156" s="46">
        <f>IF(Precipitaciones!AW91&lt;2.5,0,IF(Precipitaciones!AW91&gt;60,60,Precipitaciones!AW91))</f>
        <v>0</v>
      </c>
      <c r="AX156" s="46">
        <f>IF(Precipitaciones!AX91&lt;2.5,0,IF(Precipitaciones!AX91&gt;60,60,Precipitaciones!AX91))</f>
        <v>4.8</v>
      </c>
      <c r="AY156" s="46">
        <f>IF(Precipitaciones!AY91&lt;2.5,0,IF(Precipitaciones!AY91&gt;60,60,Precipitaciones!AY91))</f>
        <v>5.6</v>
      </c>
      <c r="AZ156" s="46">
        <f>IF(Precipitaciones!AZ91&lt;2.5,0,IF(Precipitaciones!AZ91&gt;60,60,Precipitaciones!AZ91))</f>
        <v>12.5</v>
      </c>
    </row>
    <row r="157" spans="1:52" ht="15">
      <c r="A157" s="21">
        <v>40999</v>
      </c>
      <c r="B157">
        <v>62</v>
      </c>
      <c r="C157">
        <v>151</v>
      </c>
      <c r="D157" s="21">
        <v>40999</v>
      </c>
      <c r="E157" s="46">
        <f>IF(Precipitaciones!E92&lt;2.5,0,IF(Precipitaciones!E92&gt;60,60,Precipitaciones!E92))</f>
        <v>5.5</v>
      </c>
      <c r="F157" s="46">
        <f>IF(Precipitaciones!F92&lt;2.5,0,IF(Precipitaciones!F92&gt;60,60,Precipitaciones!F92))</f>
        <v>7</v>
      </c>
      <c r="G157" s="46">
        <f>IF(Precipitaciones!G92&lt;2.5,0,IF(Precipitaciones!G92&gt;60,60,Precipitaciones!G92))</f>
        <v>0</v>
      </c>
      <c r="H157" s="46">
        <f>IF(Precipitaciones!H92&lt;2.5,0,IF(Precipitaciones!H92&gt;60,60,Precipitaciones!H92))</f>
        <v>0</v>
      </c>
      <c r="I157" s="46">
        <f>IF(Precipitaciones!I92&lt;2.5,0,IF(Precipitaciones!I92&gt;60,60,Precipitaciones!I92))</f>
        <v>0</v>
      </c>
      <c r="J157" s="46">
        <f>IF(Precipitaciones!J92&lt;2.5,0,IF(Precipitaciones!J92&gt;60,60,Precipitaciones!J92))</f>
        <v>3</v>
      </c>
      <c r="K157" s="46">
        <f>IF(Precipitaciones!K92&lt;2.5,0,IF(Precipitaciones!K92&gt;60,60,Precipitaciones!K92))</f>
        <v>0</v>
      </c>
      <c r="L157" s="46">
        <f>IF(Precipitaciones!L92&lt;2.5,0,IF(Precipitaciones!L92&gt;60,60,Precipitaciones!L92))</f>
        <v>0</v>
      </c>
      <c r="M157" s="46">
        <f>IF(Precipitaciones!M92&lt;2.5,0,IF(Precipitaciones!M92&gt;60,60,Precipitaciones!M92))</f>
        <v>3</v>
      </c>
      <c r="N157" s="46">
        <f>IF(Precipitaciones!N92&lt;2.5,0,IF(Precipitaciones!N92&gt;60,60,Precipitaciones!N92))</f>
        <v>8</v>
      </c>
      <c r="O157" s="46">
        <f>IF(Precipitaciones!O92&lt;2.5,0,IF(Precipitaciones!O92&gt;60,60,Precipitaciones!O92))</f>
        <v>0</v>
      </c>
      <c r="P157" s="46">
        <f>IF(Precipitaciones!P92&lt;2.5,0,IF(Precipitaciones!P92&gt;60,60,Precipitaciones!P92))</f>
        <v>0</v>
      </c>
      <c r="Q157" s="46">
        <f>IF(Precipitaciones!Q92&lt;2.5,0,IF(Precipitaciones!Q92&gt;60,60,Precipitaciones!Q92))</f>
        <v>0</v>
      </c>
      <c r="R157" s="46">
        <f>IF(Precipitaciones!R92&lt;2.5,0,IF(Precipitaciones!R92&gt;60,60,Precipitaciones!R92))</f>
        <v>0</v>
      </c>
      <c r="S157" s="46">
        <f>IF(Precipitaciones!S92&lt;2.5,0,IF(Precipitaciones!S92&gt;60,60,Precipitaciones!S92))</f>
        <v>0</v>
      </c>
      <c r="T157" s="46">
        <f>IF(Precipitaciones!T92&lt;2.5,0,IF(Precipitaciones!T92&gt;60,60,Precipitaciones!T92))</f>
        <v>3.3780661445</v>
      </c>
      <c r="U157" s="46">
        <f>IF(Precipitaciones!U92&lt;2.5,0,IF(Precipitaciones!U92&gt;60,60,Precipitaciones!U92))</f>
        <v>0</v>
      </c>
      <c r="V157" s="46">
        <f>IF(Precipitaciones!V92&lt;2.5,0,IF(Precipitaciones!V92&gt;60,60,Precipitaciones!V92))</f>
        <v>0</v>
      </c>
      <c r="W157" s="46">
        <f>IF(Precipitaciones!W92&lt;2.5,0,IF(Precipitaciones!W92&gt;60,60,Precipitaciones!W92))</f>
        <v>0</v>
      </c>
      <c r="X157" s="46">
        <f>IF(Precipitaciones!X92&lt;2.5,0,IF(Precipitaciones!X92&gt;60,60,Precipitaciones!X92))</f>
        <v>0</v>
      </c>
      <c r="Y157" s="46">
        <f>IF(Precipitaciones!Y92&lt;2.5,0,IF(Precipitaciones!Y92&gt;60,60,Precipitaciones!Y92))</f>
        <v>0</v>
      </c>
      <c r="Z157" s="46">
        <f>IF(Precipitaciones!Z92&lt;2.5,0,IF(Precipitaciones!Z92&gt;60,60,Precipitaciones!Z92))</f>
        <v>0</v>
      </c>
      <c r="AA157" s="46">
        <f>IF(Precipitaciones!AA92&lt;2.5,0,IF(Precipitaciones!AA92&gt;60,60,Precipitaciones!AA92))</f>
        <v>0</v>
      </c>
      <c r="AB157" s="46">
        <f>IF(Precipitaciones!AB92&lt;2.5,0,IF(Precipitaciones!AB92&gt;60,60,Precipitaciones!AB92))</f>
        <v>0</v>
      </c>
      <c r="AC157" s="46">
        <f>IF(Precipitaciones!AC92&lt;2.5,0,IF(Precipitaciones!AC92&gt;60,60,Precipitaciones!AC92))</f>
        <v>20.9</v>
      </c>
      <c r="AD157" s="46">
        <f>IF(Precipitaciones!AD92&lt;2.5,0,IF(Precipitaciones!AD92&gt;60,60,Precipitaciones!AD92))</f>
        <v>0</v>
      </c>
      <c r="AE157" s="46">
        <f>IF(Precipitaciones!AE92&lt;2.5,0,IF(Precipitaciones!AE92&gt;60,60,Precipitaciones!AE92))</f>
        <v>0</v>
      </c>
      <c r="AF157" s="46">
        <f>IF(Precipitaciones!AF92&lt;2.5,0,IF(Precipitaciones!AF92&gt;60,60,Precipitaciones!AF92))</f>
        <v>0</v>
      </c>
      <c r="AG157" s="46">
        <f>IF(Precipitaciones!AG92&lt;2.5,0,IF(Precipitaciones!AG92&gt;60,60,Precipitaciones!AG92))</f>
        <v>0</v>
      </c>
      <c r="AH157" s="46">
        <f>IF(Precipitaciones!AH92&lt;2.5,0,IF(Precipitaciones!AH92&gt;60,60,Precipitaciones!AH92))</f>
        <v>0</v>
      </c>
      <c r="AI157" s="46">
        <f>IF(Precipitaciones!AI92&lt;2.5,0,IF(Precipitaciones!AI92&gt;60,60,Precipitaciones!AI92))</f>
        <v>0</v>
      </c>
      <c r="AJ157" s="46">
        <f>IF(Precipitaciones!AJ92&lt;2.5,0,IF(Precipitaciones!AJ92&gt;60,60,Precipitaciones!AJ92))</f>
        <v>0</v>
      </c>
      <c r="AK157" s="46">
        <f>IF(Precipitaciones!AK92&lt;2.5,0,IF(Precipitaciones!AK92&gt;60,60,Precipitaciones!AK92))</f>
        <v>0</v>
      </c>
      <c r="AL157" s="46">
        <f>IF(Precipitaciones!AL92&lt;2.5,0,IF(Precipitaciones!AL92&gt;60,60,Precipitaciones!AL92))</f>
        <v>30.5</v>
      </c>
      <c r="AM157" s="46">
        <f>IF(Precipitaciones!AM92&lt;2.5,0,IF(Precipitaciones!AM92&gt;60,60,Precipitaciones!AM92))</f>
        <v>0</v>
      </c>
      <c r="AN157" s="46">
        <f>IF(Precipitaciones!AN92&lt;2.5,0,IF(Precipitaciones!AN92&gt;60,60,Precipitaciones!AN92))</f>
        <v>0</v>
      </c>
      <c r="AO157" s="46">
        <f>IF(Precipitaciones!AO92&lt;2.5,0,IF(Precipitaciones!AO92&gt;60,60,Precipitaciones!AO92))</f>
        <v>0</v>
      </c>
      <c r="AP157" s="46">
        <f>IF(Precipitaciones!AP92&lt;2.5,0,IF(Precipitaciones!AP92&gt;60,60,Precipitaciones!AP92))</f>
        <v>7.2</v>
      </c>
      <c r="AQ157" s="46">
        <f>IF(Precipitaciones!AQ92&lt;2.5,0,IF(Precipitaciones!AQ92&gt;60,60,Precipitaciones!AQ92))</f>
        <v>14.2</v>
      </c>
      <c r="AR157" s="46">
        <f>IF(Precipitaciones!AR92&lt;2.5,0,IF(Precipitaciones!AR92&gt;60,60,Precipitaciones!AR92))</f>
        <v>0</v>
      </c>
      <c r="AS157" s="46">
        <f>IF(Precipitaciones!AS92&lt;2.5,0,IF(Precipitaciones!AS92&gt;60,60,Precipitaciones!AS92))</f>
        <v>0</v>
      </c>
      <c r="AT157" s="46">
        <f>IF(Precipitaciones!AT92&lt;2.5,0,IF(Precipitaciones!AT92&gt;60,60,Precipitaciones!AT92))</f>
        <v>0</v>
      </c>
      <c r="AU157" s="46">
        <f>IF(Precipitaciones!AU92&lt;2.5,0,IF(Precipitaciones!AU92&gt;60,60,Precipitaciones!AU92))</f>
        <v>0</v>
      </c>
      <c r="AV157" s="46">
        <f>IF(Precipitaciones!AV92&lt;2.5,0,IF(Precipitaciones!AV92&gt;60,60,Precipitaciones!AV92))</f>
        <v>0</v>
      </c>
      <c r="AW157" s="46">
        <f>IF(Precipitaciones!AW92&lt;2.5,0,IF(Precipitaciones!AW92&gt;60,60,Precipitaciones!AW92))</f>
        <v>0</v>
      </c>
      <c r="AX157" s="46">
        <f>IF(Precipitaciones!AX92&lt;2.5,0,IF(Precipitaciones!AX92&gt;60,60,Precipitaciones!AX92))</f>
        <v>0</v>
      </c>
      <c r="AY157" s="46">
        <f>IF(Precipitaciones!AY92&lt;2.5,0,IF(Precipitaciones!AY92&gt;60,60,Precipitaciones!AY92))</f>
        <v>10</v>
      </c>
      <c r="AZ157" s="46">
        <f>IF(Precipitaciones!AZ92&lt;2.5,0,IF(Precipitaciones!AZ92&gt;60,60,Precipitaciones!AZ92))</f>
        <v>16</v>
      </c>
    </row>
    <row r="158" spans="1:52" ht="15">
      <c r="A158" s="21">
        <v>41000</v>
      </c>
      <c r="B158">
        <v>61</v>
      </c>
      <c r="C158">
        <v>152</v>
      </c>
      <c r="D158" s="21">
        <v>41000</v>
      </c>
      <c r="E158" s="46">
        <f>IF(Precipitaciones!E93&lt;2.5,0,IF(Precipitaciones!E93&gt;60,60,Precipitaciones!E93))</f>
        <v>2.5</v>
      </c>
      <c r="F158" s="46">
        <f>IF(Precipitaciones!F93&lt;2.5,0,IF(Precipitaciones!F93&gt;60,60,Precipitaciones!F93))</f>
        <v>2.5</v>
      </c>
      <c r="G158" s="46">
        <f>IF(Precipitaciones!G93&lt;2.5,0,IF(Precipitaciones!G93&gt;60,60,Precipitaciones!G93))</f>
        <v>0</v>
      </c>
      <c r="H158" s="46">
        <f>IF(Precipitaciones!H93&lt;2.5,0,IF(Precipitaciones!H93&gt;60,60,Precipitaciones!H93))</f>
        <v>0</v>
      </c>
      <c r="I158" s="46">
        <f>IF(Precipitaciones!I93&lt;2.5,0,IF(Precipitaciones!I93&gt;60,60,Precipitaciones!I93))</f>
        <v>0</v>
      </c>
      <c r="J158" s="46">
        <f>IF(Precipitaciones!J93&lt;2.5,0,IF(Precipitaciones!J93&gt;60,60,Precipitaciones!J93))</f>
        <v>0</v>
      </c>
      <c r="K158" s="46">
        <f>IF(Precipitaciones!K93&lt;2.5,0,IF(Precipitaciones!K93&gt;60,60,Precipitaciones!K93))</f>
        <v>0</v>
      </c>
      <c r="L158" s="46">
        <f>IF(Precipitaciones!L93&lt;2.5,0,IF(Precipitaciones!L93&gt;60,60,Precipitaciones!L93))</f>
        <v>0</v>
      </c>
      <c r="M158" s="46">
        <f>IF(Precipitaciones!M93&lt;2.5,0,IF(Precipitaciones!M93&gt;60,60,Precipitaciones!M93))</f>
        <v>0</v>
      </c>
      <c r="N158" s="46">
        <f>IF(Precipitaciones!N93&lt;2.5,0,IF(Precipitaciones!N93&gt;60,60,Precipitaciones!N93))</f>
        <v>5.2</v>
      </c>
      <c r="O158" s="46">
        <f>IF(Precipitaciones!O93&lt;2.5,0,IF(Precipitaciones!O93&gt;60,60,Precipitaciones!O93))</f>
        <v>0</v>
      </c>
      <c r="P158" s="46">
        <f>IF(Precipitaciones!P93&lt;2.5,0,IF(Precipitaciones!P93&gt;60,60,Precipitaciones!P93))</f>
        <v>0</v>
      </c>
      <c r="Q158" s="46">
        <f>IF(Precipitaciones!Q93&lt;2.5,0,IF(Precipitaciones!Q93&gt;60,60,Precipitaciones!Q93))</f>
        <v>0</v>
      </c>
      <c r="R158" s="46">
        <f>IF(Precipitaciones!R93&lt;2.5,0,IF(Precipitaciones!R93&gt;60,60,Precipitaciones!R93))</f>
        <v>0</v>
      </c>
      <c r="S158" s="46">
        <f>IF(Precipitaciones!S93&lt;2.5,0,IF(Precipitaciones!S93&gt;60,60,Precipitaciones!S93))</f>
        <v>0</v>
      </c>
      <c r="T158" s="46">
        <f>IF(Precipitaciones!T93&lt;2.5,0,IF(Precipitaciones!T93&gt;60,60,Precipitaciones!T93))</f>
        <v>0</v>
      </c>
      <c r="U158" s="46">
        <f>IF(Precipitaciones!U93&lt;2.5,0,IF(Precipitaciones!U93&gt;60,60,Precipitaciones!U93))</f>
        <v>0</v>
      </c>
      <c r="V158" s="46">
        <f>IF(Precipitaciones!V93&lt;2.5,0,IF(Precipitaciones!V93&gt;60,60,Precipitaciones!V93))</f>
        <v>0</v>
      </c>
      <c r="W158" s="46">
        <f>IF(Precipitaciones!W93&lt;2.5,0,IF(Precipitaciones!W93&gt;60,60,Precipitaciones!W93))</f>
        <v>6.7</v>
      </c>
      <c r="X158" s="46">
        <f>IF(Precipitaciones!X93&lt;2.5,0,IF(Precipitaciones!X93&gt;60,60,Precipitaciones!X93))</f>
        <v>0</v>
      </c>
      <c r="Y158" s="46">
        <f>IF(Precipitaciones!Y93&lt;2.5,0,IF(Precipitaciones!Y93&gt;60,60,Precipitaciones!Y93))</f>
        <v>0</v>
      </c>
      <c r="Z158" s="46">
        <f>IF(Precipitaciones!Z93&lt;2.5,0,IF(Precipitaciones!Z93&gt;60,60,Precipitaciones!Z93))</f>
        <v>0</v>
      </c>
      <c r="AA158" s="46">
        <f>IF(Precipitaciones!AA93&lt;2.5,0,IF(Precipitaciones!AA93&gt;60,60,Precipitaciones!AA93))</f>
        <v>7.8</v>
      </c>
      <c r="AB158" s="46">
        <f>IF(Precipitaciones!AB93&lt;2.5,0,IF(Precipitaciones!AB93&gt;60,60,Precipitaciones!AB93))</f>
        <v>7.9</v>
      </c>
      <c r="AC158" s="46">
        <f>IF(Precipitaciones!AC93&lt;2.5,0,IF(Precipitaciones!AC93&gt;60,60,Precipitaciones!AC93))</f>
        <v>0</v>
      </c>
      <c r="AD158" s="46">
        <f>IF(Precipitaciones!AD93&lt;2.5,0,IF(Precipitaciones!AD93&gt;60,60,Precipitaciones!AD93))</f>
        <v>3.2</v>
      </c>
      <c r="AE158" s="46">
        <f>IF(Precipitaciones!AE93&lt;2.5,0,IF(Precipitaciones!AE93&gt;60,60,Precipitaciones!AE93))</f>
        <v>0</v>
      </c>
      <c r="AF158" s="46">
        <f>IF(Precipitaciones!AF93&lt;2.5,0,IF(Precipitaciones!AF93&gt;60,60,Precipitaciones!AF93))</f>
        <v>0</v>
      </c>
      <c r="AG158" s="46">
        <f>IF(Precipitaciones!AG93&lt;2.5,0,IF(Precipitaciones!AG93&gt;60,60,Precipitaciones!AG93))</f>
        <v>3.4</v>
      </c>
      <c r="AH158" s="46">
        <f>IF(Precipitaciones!AH93&lt;2.5,0,IF(Precipitaciones!AH93&gt;60,60,Precipitaciones!AH93))</f>
        <v>0</v>
      </c>
      <c r="AI158" s="46">
        <f>IF(Precipitaciones!AI93&lt;2.5,0,IF(Precipitaciones!AI93&gt;60,60,Precipitaciones!AI93))</f>
        <v>0</v>
      </c>
      <c r="AJ158" s="46">
        <f>IF(Precipitaciones!AJ93&lt;2.5,0,IF(Precipitaciones!AJ93&gt;60,60,Precipitaciones!AJ93))</f>
        <v>0</v>
      </c>
      <c r="AK158" s="46">
        <f>IF(Precipitaciones!AK93&lt;2.5,0,IF(Precipitaciones!AK93&gt;60,60,Precipitaciones!AK93))</f>
        <v>0</v>
      </c>
      <c r="AL158" s="46">
        <f>IF(Precipitaciones!AL93&lt;2.5,0,IF(Precipitaciones!AL93&gt;60,60,Precipitaciones!AL93))</f>
        <v>17.5</v>
      </c>
      <c r="AM158" s="46">
        <f>IF(Precipitaciones!AM93&lt;2.5,0,IF(Precipitaciones!AM93&gt;60,60,Precipitaciones!AM93))</f>
        <v>0</v>
      </c>
      <c r="AN158" s="46">
        <f>IF(Precipitaciones!AN93&lt;2.5,0,IF(Precipitaciones!AN93&gt;60,60,Precipitaciones!AN93))</f>
        <v>0</v>
      </c>
      <c r="AO158" s="46">
        <f>IF(Precipitaciones!AO93&lt;2.5,0,IF(Precipitaciones!AO93&gt;60,60,Precipitaciones!AO93))</f>
        <v>0</v>
      </c>
      <c r="AP158" s="46">
        <f>IF(Precipitaciones!AP93&lt;2.5,0,IF(Precipitaciones!AP93&gt;60,60,Precipitaciones!AP93))</f>
        <v>9.8000000000000007</v>
      </c>
      <c r="AQ158" s="46">
        <f>IF(Precipitaciones!AQ93&lt;2.5,0,IF(Precipitaciones!AQ93&gt;60,60,Precipitaciones!AQ93))</f>
        <v>14.2</v>
      </c>
      <c r="AR158" s="46">
        <f>IF(Precipitaciones!AR93&lt;2.5,0,IF(Precipitaciones!AR93&gt;60,60,Precipitaciones!AR93))</f>
        <v>11.5</v>
      </c>
      <c r="AS158" s="46">
        <f>IF(Precipitaciones!AS93&lt;2.5,0,IF(Precipitaciones!AS93&gt;60,60,Precipitaciones!AS93))</f>
        <v>0</v>
      </c>
      <c r="AT158" s="46">
        <f>IF(Precipitaciones!AT93&lt;2.5,0,IF(Precipitaciones!AT93&gt;60,60,Precipitaciones!AT93))</f>
        <v>0</v>
      </c>
      <c r="AU158" s="46">
        <f>IF(Precipitaciones!AU93&lt;2.5,0,IF(Precipitaciones!AU93&gt;60,60,Precipitaciones!AU93))</f>
        <v>0</v>
      </c>
      <c r="AV158" s="46">
        <f>IF(Precipitaciones!AV93&lt;2.5,0,IF(Precipitaciones!AV93&gt;60,60,Precipitaciones!AV93))</f>
        <v>0</v>
      </c>
      <c r="AW158" s="46">
        <f>IF(Precipitaciones!AW93&lt;2.5,0,IF(Precipitaciones!AW93&gt;60,60,Precipitaciones!AW93))</f>
        <v>0</v>
      </c>
      <c r="AX158" s="46">
        <f>IF(Precipitaciones!AX93&lt;2.5,0,IF(Precipitaciones!AX93&gt;60,60,Precipitaciones!AX93))</f>
        <v>0</v>
      </c>
      <c r="AY158" s="46">
        <f>IF(Precipitaciones!AY93&lt;2.5,0,IF(Precipitaciones!AY93&gt;60,60,Precipitaciones!AY93))</f>
        <v>7.4</v>
      </c>
      <c r="AZ158" s="46">
        <f>IF(Precipitaciones!AZ93&lt;2.5,0,IF(Precipitaciones!AZ93&gt;60,60,Precipitaciones!AZ93))</f>
        <v>0</v>
      </c>
    </row>
    <row r="159" spans="1:52" ht="15">
      <c r="A159" s="21">
        <v>41001</v>
      </c>
      <c r="B159">
        <v>60</v>
      </c>
      <c r="C159">
        <v>153</v>
      </c>
      <c r="D159" s="21">
        <v>41001</v>
      </c>
      <c r="E159" s="46">
        <f>IF(Precipitaciones!E94&lt;2.5,0,IF(Precipitaciones!E94&gt;60,60,Precipitaciones!E94))</f>
        <v>0</v>
      </c>
      <c r="F159" s="46">
        <f>IF(Precipitaciones!F94&lt;2.5,0,IF(Precipitaciones!F94&gt;60,60,Precipitaciones!F94))</f>
        <v>0</v>
      </c>
      <c r="G159" s="46">
        <f>IF(Precipitaciones!G94&lt;2.5,0,IF(Precipitaciones!G94&gt;60,60,Precipitaciones!G94))</f>
        <v>0</v>
      </c>
      <c r="H159" s="46">
        <f>IF(Precipitaciones!H94&lt;2.5,0,IF(Precipitaciones!H94&gt;60,60,Precipitaciones!H94))</f>
        <v>0</v>
      </c>
      <c r="I159" s="46">
        <f>IF(Precipitaciones!I94&lt;2.5,0,IF(Precipitaciones!I94&gt;60,60,Precipitaciones!I94))</f>
        <v>0</v>
      </c>
      <c r="J159" s="46">
        <f>IF(Precipitaciones!J94&lt;2.5,0,IF(Precipitaciones!J94&gt;60,60,Precipitaciones!J94))</f>
        <v>0</v>
      </c>
      <c r="K159" s="46">
        <f>IF(Precipitaciones!K94&lt;2.5,0,IF(Precipitaciones!K94&gt;60,60,Precipitaciones!K94))</f>
        <v>0</v>
      </c>
      <c r="L159" s="46">
        <f>IF(Precipitaciones!L94&lt;2.5,0,IF(Precipitaciones!L94&gt;60,60,Precipitaciones!L94))</f>
        <v>0</v>
      </c>
      <c r="M159" s="46">
        <f>IF(Precipitaciones!M94&lt;2.5,0,IF(Precipitaciones!M94&gt;60,60,Precipitaciones!M94))</f>
        <v>0</v>
      </c>
      <c r="N159" s="46">
        <f>IF(Precipitaciones!N94&lt;2.5,0,IF(Precipitaciones!N94&gt;60,60,Precipitaciones!N94))</f>
        <v>0</v>
      </c>
      <c r="O159" s="46">
        <f>IF(Precipitaciones!O94&lt;2.5,0,IF(Precipitaciones!O94&gt;60,60,Precipitaciones!O94))</f>
        <v>0</v>
      </c>
      <c r="P159" s="46">
        <f>IF(Precipitaciones!P94&lt;2.5,0,IF(Precipitaciones!P94&gt;60,60,Precipitaciones!P94))</f>
        <v>0</v>
      </c>
      <c r="Q159" s="46">
        <f>IF(Precipitaciones!Q94&lt;2.5,0,IF(Precipitaciones!Q94&gt;60,60,Precipitaciones!Q94))</f>
        <v>0</v>
      </c>
      <c r="R159" s="46">
        <f>IF(Precipitaciones!R94&lt;2.5,0,IF(Precipitaciones!R94&gt;60,60,Precipitaciones!R94))</f>
        <v>0</v>
      </c>
      <c r="S159" s="46">
        <f>IF(Precipitaciones!S94&lt;2.5,0,IF(Precipitaciones!S94&gt;60,60,Precipitaciones!S94))</f>
        <v>0</v>
      </c>
      <c r="T159" s="46">
        <f>IF(Precipitaciones!T94&lt;2.5,0,IF(Precipitaciones!T94&gt;60,60,Precipitaciones!T94))</f>
        <v>0</v>
      </c>
      <c r="U159" s="46">
        <f>IF(Precipitaciones!U94&lt;2.5,0,IF(Precipitaciones!U94&gt;60,60,Precipitaciones!U94))</f>
        <v>0</v>
      </c>
      <c r="V159" s="46">
        <f>IF(Precipitaciones!V94&lt;2.5,0,IF(Precipitaciones!V94&gt;60,60,Precipitaciones!V94))</f>
        <v>0</v>
      </c>
      <c r="W159" s="46">
        <f>IF(Precipitaciones!W94&lt;2.5,0,IF(Precipitaciones!W94&gt;60,60,Precipitaciones!W94))</f>
        <v>3.2</v>
      </c>
      <c r="X159" s="46">
        <f>IF(Precipitaciones!X94&lt;2.5,0,IF(Precipitaciones!X94&gt;60,60,Precipitaciones!X94))</f>
        <v>0</v>
      </c>
      <c r="Y159" s="46">
        <f>IF(Precipitaciones!Y94&lt;2.5,0,IF(Precipitaciones!Y94&gt;60,60,Precipitaciones!Y94))</f>
        <v>8.1999999999999993</v>
      </c>
      <c r="Z159" s="46">
        <f>IF(Precipitaciones!Z94&lt;2.5,0,IF(Precipitaciones!Z94&gt;60,60,Precipitaciones!Z94))</f>
        <v>2.5</v>
      </c>
      <c r="AA159" s="46">
        <f>IF(Precipitaciones!AA94&lt;2.5,0,IF(Precipitaciones!AA94&gt;60,60,Precipitaciones!AA94))</f>
        <v>12</v>
      </c>
      <c r="AB159" s="46">
        <f>IF(Precipitaciones!AB94&lt;2.5,0,IF(Precipitaciones!AB94&gt;60,60,Precipitaciones!AB94))</f>
        <v>0</v>
      </c>
      <c r="AC159" s="46">
        <f>IF(Precipitaciones!AC94&lt;2.5,0,IF(Precipitaciones!AC94&gt;60,60,Precipitaciones!AC94))</f>
        <v>0</v>
      </c>
      <c r="AD159" s="46">
        <f>IF(Precipitaciones!AD94&lt;2.5,0,IF(Precipitaciones!AD94&gt;60,60,Precipitaciones!AD94))</f>
        <v>15.5</v>
      </c>
      <c r="AE159" s="46">
        <f>IF(Precipitaciones!AE94&lt;2.5,0,IF(Precipitaciones!AE94&gt;60,60,Precipitaciones!AE94))</f>
        <v>0</v>
      </c>
      <c r="AF159" s="46">
        <f>IF(Precipitaciones!AF94&lt;2.5,0,IF(Precipitaciones!AF94&gt;60,60,Precipitaciones!AF94))</f>
        <v>7.8</v>
      </c>
      <c r="AG159" s="46">
        <f>IF(Precipitaciones!AG94&lt;2.5,0,IF(Precipitaciones!AG94&gt;60,60,Precipitaciones!AG94))</f>
        <v>0</v>
      </c>
      <c r="AH159" s="46">
        <f>IF(Precipitaciones!AH94&lt;2.5,0,IF(Precipitaciones!AH94&gt;60,60,Precipitaciones!AH94))</f>
        <v>0</v>
      </c>
      <c r="AI159" s="46">
        <f>IF(Precipitaciones!AI94&lt;2.5,0,IF(Precipitaciones!AI94&gt;60,60,Precipitaciones!AI94))</f>
        <v>0</v>
      </c>
      <c r="AJ159" s="46">
        <f>IF(Precipitaciones!AJ94&lt;2.5,0,IF(Precipitaciones!AJ94&gt;60,60,Precipitaciones!AJ94))</f>
        <v>0</v>
      </c>
      <c r="AK159" s="46">
        <f>IF(Precipitaciones!AK94&lt;2.5,0,IF(Precipitaciones!AK94&gt;60,60,Precipitaciones!AK94))</f>
        <v>0</v>
      </c>
      <c r="AL159" s="46">
        <f>IF(Precipitaciones!AL94&lt;2.5,0,IF(Precipitaciones!AL94&gt;60,60,Precipitaciones!AL94))</f>
        <v>5.6</v>
      </c>
      <c r="AM159" s="46">
        <f>IF(Precipitaciones!AM94&lt;2.5,0,IF(Precipitaciones!AM94&gt;60,60,Precipitaciones!AM94))</f>
        <v>34.700000000000003</v>
      </c>
      <c r="AN159" s="46">
        <f>IF(Precipitaciones!AN94&lt;2.5,0,IF(Precipitaciones!AN94&gt;60,60,Precipitaciones!AN94))</f>
        <v>0</v>
      </c>
      <c r="AO159" s="46">
        <f>IF(Precipitaciones!AO94&lt;2.5,0,IF(Precipitaciones!AO94&gt;60,60,Precipitaciones!AO94))</f>
        <v>0</v>
      </c>
      <c r="AP159" s="46">
        <f>IF(Precipitaciones!AP94&lt;2.5,0,IF(Precipitaciones!AP94&gt;60,60,Precipitaciones!AP94))</f>
        <v>0</v>
      </c>
      <c r="AQ159" s="46">
        <f>IF(Precipitaciones!AQ94&lt;2.5,0,IF(Precipitaciones!AQ94&gt;60,60,Precipitaciones!AQ94))</f>
        <v>2.6</v>
      </c>
      <c r="AR159" s="46">
        <f>IF(Precipitaciones!AR94&lt;2.5,0,IF(Precipitaciones!AR94&gt;60,60,Precipitaciones!AR94))</f>
        <v>0</v>
      </c>
      <c r="AS159" s="46">
        <f>IF(Precipitaciones!AS94&lt;2.5,0,IF(Precipitaciones!AS94&gt;60,60,Precipitaciones!AS94))</f>
        <v>3.9</v>
      </c>
      <c r="AT159" s="46">
        <f>IF(Precipitaciones!AT94&lt;2.5,0,IF(Precipitaciones!AT94&gt;60,60,Precipitaciones!AT94))</f>
        <v>0</v>
      </c>
      <c r="AU159" s="46">
        <f>IF(Precipitaciones!AU94&lt;2.5,0,IF(Precipitaciones!AU94&gt;60,60,Precipitaciones!AU94))</f>
        <v>0</v>
      </c>
      <c r="AV159" s="46">
        <f>IF(Precipitaciones!AV94&lt;2.5,0,IF(Precipitaciones!AV94&gt;60,60,Precipitaciones!AV94))</f>
        <v>0</v>
      </c>
      <c r="AW159" s="46">
        <f>IF(Precipitaciones!AW94&lt;2.5,0,IF(Precipitaciones!AW94&gt;60,60,Precipitaciones!AW94))</f>
        <v>0</v>
      </c>
      <c r="AX159" s="46">
        <f>IF(Precipitaciones!AX94&lt;2.5,0,IF(Precipitaciones!AX94&gt;60,60,Precipitaciones!AX94))</f>
        <v>0</v>
      </c>
      <c r="AY159" s="46">
        <f>IF(Precipitaciones!AY94&lt;2.5,0,IF(Precipitaciones!AY94&gt;60,60,Precipitaciones!AY94))</f>
        <v>3.3000000000000003</v>
      </c>
      <c r="AZ159" s="46">
        <f>IF(Precipitaciones!AZ94&lt;2.5,0,IF(Precipitaciones!AZ94&gt;60,60,Precipitaciones!AZ94))</f>
        <v>0</v>
      </c>
    </row>
    <row r="160" spans="1:52" ht="15">
      <c r="A160" s="21">
        <v>41002</v>
      </c>
      <c r="B160">
        <v>59</v>
      </c>
      <c r="C160">
        <v>154</v>
      </c>
      <c r="D160" s="21">
        <v>41002</v>
      </c>
      <c r="E160" s="46">
        <f>IF(Precipitaciones!E95&lt;2.5,0,IF(Precipitaciones!E95&gt;60,60,Precipitaciones!E95))</f>
        <v>0</v>
      </c>
      <c r="F160" s="46">
        <f>IF(Precipitaciones!F95&lt;2.5,0,IF(Precipitaciones!F95&gt;60,60,Precipitaciones!F95))</f>
        <v>0</v>
      </c>
      <c r="G160" s="46">
        <f>IF(Precipitaciones!G95&lt;2.5,0,IF(Precipitaciones!G95&gt;60,60,Precipitaciones!G95))</f>
        <v>0</v>
      </c>
      <c r="H160" s="46">
        <f>IF(Precipitaciones!H95&lt;2.5,0,IF(Precipitaciones!H95&gt;60,60,Precipitaciones!H95))</f>
        <v>0</v>
      </c>
      <c r="I160" s="46">
        <f>IF(Precipitaciones!I95&lt;2.5,0,IF(Precipitaciones!I95&gt;60,60,Precipitaciones!I95))</f>
        <v>0</v>
      </c>
      <c r="J160" s="46">
        <f>IF(Precipitaciones!J95&lt;2.5,0,IF(Precipitaciones!J95&gt;60,60,Precipitaciones!J95))</f>
        <v>0</v>
      </c>
      <c r="K160" s="46">
        <f>IF(Precipitaciones!K95&lt;2.5,0,IF(Precipitaciones!K95&gt;60,60,Precipitaciones!K95))</f>
        <v>0</v>
      </c>
      <c r="L160" s="46">
        <f>IF(Precipitaciones!L95&lt;2.5,0,IF(Precipitaciones!L95&gt;60,60,Precipitaciones!L95))</f>
        <v>0</v>
      </c>
      <c r="M160" s="46">
        <f>IF(Precipitaciones!M95&lt;2.5,0,IF(Precipitaciones!M95&gt;60,60,Precipitaciones!M95))</f>
        <v>0</v>
      </c>
      <c r="N160" s="46">
        <f>IF(Precipitaciones!N95&lt;2.5,0,IF(Precipitaciones!N95&gt;60,60,Precipitaciones!N95))</f>
        <v>3.7</v>
      </c>
      <c r="O160" s="46">
        <f>IF(Precipitaciones!O95&lt;2.5,0,IF(Precipitaciones!O95&gt;60,60,Precipitaciones!O95))</f>
        <v>10</v>
      </c>
      <c r="P160" s="46">
        <f>IF(Precipitaciones!P95&lt;2.5,0,IF(Precipitaciones!P95&gt;60,60,Precipitaciones!P95))</f>
        <v>0</v>
      </c>
      <c r="Q160" s="46">
        <f>IF(Precipitaciones!Q95&lt;2.5,0,IF(Precipitaciones!Q95&gt;60,60,Precipitaciones!Q95))</f>
        <v>0</v>
      </c>
      <c r="R160" s="46">
        <f>IF(Precipitaciones!R95&lt;2.5,0,IF(Precipitaciones!R95&gt;60,60,Precipitaciones!R95))</f>
        <v>0</v>
      </c>
      <c r="S160" s="46">
        <f>IF(Precipitaciones!S95&lt;2.5,0,IF(Precipitaciones!S95&gt;60,60,Precipitaciones!S95))</f>
        <v>0</v>
      </c>
      <c r="T160" s="46">
        <f>IF(Precipitaciones!T95&lt;2.5,0,IF(Precipitaciones!T95&gt;60,60,Precipitaciones!T95))</f>
        <v>0</v>
      </c>
      <c r="U160" s="46">
        <f>IF(Precipitaciones!U95&lt;2.5,0,IF(Precipitaciones!U95&gt;60,60,Precipitaciones!U95))</f>
        <v>0</v>
      </c>
      <c r="V160" s="46">
        <f>IF(Precipitaciones!V95&lt;2.5,0,IF(Precipitaciones!V95&gt;60,60,Precipitaciones!V95))</f>
        <v>30</v>
      </c>
      <c r="W160" s="46">
        <f>IF(Precipitaciones!W95&lt;2.5,0,IF(Precipitaciones!W95&gt;60,60,Precipitaciones!W95))</f>
        <v>4.3</v>
      </c>
      <c r="X160" s="46">
        <f>IF(Precipitaciones!X95&lt;2.5,0,IF(Precipitaciones!X95&gt;60,60,Precipitaciones!X95))</f>
        <v>0</v>
      </c>
      <c r="Y160" s="46">
        <f>IF(Precipitaciones!Y95&lt;2.5,0,IF(Precipitaciones!Y95&gt;60,60,Precipitaciones!Y95))</f>
        <v>14.4</v>
      </c>
      <c r="Z160" s="46">
        <f>IF(Precipitaciones!Z95&lt;2.5,0,IF(Precipitaciones!Z95&gt;60,60,Precipitaciones!Z95))</f>
        <v>0</v>
      </c>
      <c r="AA160" s="46">
        <f>IF(Precipitaciones!AA95&lt;2.5,0,IF(Precipitaciones!AA95&gt;60,60,Precipitaciones!AA95))</f>
        <v>0</v>
      </c>
      <c r="AB160" s="46">
        <f>IF(Precipitaciones!AB95&lt;2.5,0,IF(Precipitaciones!AB95&gt;60,60,Precipitaciones!AB95))</f>
        <v>22.4</v>
      </c>
      <c r="AC160" s="46">
        <f>IF(Precipitaciones!AC95&lt;2.5,0,IF(Precipitaciones!AC95&gt;60,60,Precipitaciones!AC95))</f>
        <v>0</v>
      </c>
      <c r="AD160" s="46">
        <f>IF(Precipitaciones!AD95&lt;2.5,0,IF(Precipitaciones!AD95&gt;60,60,Precipitaciones!AD95))</f>
        <v>0</v>
      </c>
      <c r="AE160" s="46">
        <f>IF(Precipitaciones!AE95&lt;2.5,0,IF(Precipitaciones!AE95&gt;60,60,Precipitaciones!AE95))</f>
        <v>0</v>
      </c>
      <c r="AF160" s="46">
        <f>IF(Precipitaciones!AF95&lt;2.5,0,IF(Precipitaciones!AF95&gt;60,60,Precipitaciones!AF95))</f>
        <v>17.2</v>
      </c>
      <c r="AG160" s="46">
        <f>IF(Precipitaciones!AG95&lt;2.5,0,IF(Precipitaciones!AG95&gt;60,60,Precipitaciones!AG95))</f>
        <v>0</v>
      </c>
      <c r="AH160" s="46">
        <f>IF(Precipitaciones!AH95&lt;2.5,0,IF(Precipitaciones!AH95&gt;60,60,Precipitaciones!AH95))</f>
        <v>0</v>
      </c>
      <c r="AI160" s="46">
        <f>IF(Precipitaciones!AI95&lt;2.5,0,IF(Precipitaciones!AI95&gt;60,60,Precipitaciones!AI95))</f>
        <v>0</v>
      </c>
      <c r="AJ160" s="46">
        <f>IF(Precipitaciones!AJ95&lt;2.5,0,IF(Precipitaciones!AJ95&gt;60,60,Precipitaciones!AJ95))</f>
        <v>4</v>
      </c>
      <c r="AK160" s="46">
        <f>IF(Precipitaciones!AK95&lt;2.5,0,IF(Precipitaciones!AK95&gt;60,60,Precipitaciones!AK95))</f>
        <v>0</v>
      </c>
      <c r="AL160" s="46">
        <f>IF(Precipitaciones!AL95&lt;2.5,0,IF(Precipitaciones!AL95&gt;60,60,Precipitaciones!AL95))</f>
        <v>0</v>
      </c>
      <c r="AM160" s="46">
        <f>IF(Precipitaciones!AM95&lt;2.5,0,IF(Precipitaciones!AM95&gt;60,60,Precipitaciones!AM95))</f>
        <v>3</v>
      </c>
      <c r="AN160" s="46">
        <f>IF(Precipitaciones!AN95&lt;2.5,0,IF(Precipitaciones!AN95&gt;60,60,Precipitaciones!AN95))</f>
        <v>0</v>
      </c>
      <c r="AO160" s="46">
        <f>IF(Precipitaciones!AO95&lt;2.5,0,IF(Precipitaciones!AO95&gt;60,60,Precipitaciones!AO95))</f>
        <v>2.5</v>
      </c>
      <c r="AP160" s="46">
        <f>IF(Precipitaciones!AP95&lt;2.5,0,IF(Precipitaciones!AP95&gt;60,60,Precipitaciones!AP95))</f>
        <v>0</v>
      </c>
      <c r="AQ160" s="46">
        <f>IF(Precipitaciones!AQ95&lt;2.5,0,IF(Precipitaciones!AQ95&gt;60,60,Precipitaciones!AQ95))</f>
        <v>0</v>
      </c>
      <c r="AR160" s="46">
        <f>IF(Precipitaciones!AR95&lt;2.5,0,IF(Precipitaciones!AR95&gt;60,60,Precipitaciones!AR95))</f>
        <v>0</v>
      </c>
      <c r="AS160" s="46">
        <f>IF(Precipitaciones!AS95&lt;2.5,0,IF(Precipitaciones!AS95&gt;60,60,Precipitaciones!AS95))</f>
        <v>0</v>
      </c>
      <c r="AT160" s="46">
        <f>IF(Precipitaciones!AT95&lt;2.5,0,IF(Precipitaciones!AT95&gt;60,60,Precipitaciones!AT95))</f>
        <v>0</v>
      </c>
      <c r="AU160" s="46">
        <f>IF(Precipitaciones!AU95&lt;2.5,0,IF(Precipitaciones!AU95&gt;60,60,Precipitaciones!AU95))</f>
        <v>0</v>
      </c>
      <c r="AV160" s="46">
        <f>IF(Precipitaciones!AV95&lt;2.5,0,IF(Precipitaciones!AV95&gt;60,60,Precipitaciones!AV95))</f>
        <v>0</v>
      </c>
      <c r="AW160" s="46">
        <f>IF(Precipitaciones!AW95&lt;2.5,0,IF(Precipitaciones!AW95&gt;60,60,Precipitaciones!AW95))</f>
        <v>0</v>
      </c>
      <c r="AX160" s="46">
        <f>IF(Precipitaciones!AX95&lt;2.5,0,IF(Precipitaciones!AX95&gt;60,60,Precipitaciones!AX95))</f>
        <v>0</v>
      </c>
      <c r="AY160" s="46">
        <f>IF(Precipitaciones!AY95&lt;2.5,0,IF(Precipitaciones!AY95&gt;60,60,Precipitaciones!AY95))</f>
        <v>0</v>
      </c>
      <c r="AZ160" s="46">
        <f>IF(Precipitaciones!AZ95&lt;2.5,0,IF(Precipitaciones!AZ95&gt;60,60,Precipitaciones!AZ95))</f>
        <v>4.2</v>
      </c>
    </row>
    <row r="161" spans="1:52" ht="15">
      <c r="A161" s="21">
        <v>41003</v>
      </c>
      <c r="B161">
        <v>58</v>
      </c>
      <c r="C161">
        <v>155</v>
      </c>
      <c r="D161" s="21">
        <v>41003</v>
      </c>
      <c r="E161" s="46">
        <f>IF(Precipitaciones!E96&lt;2.5,0,IF(Precipitaciones!E96&gt;60,60,Precipitaciones!E96))</f>
        <v>0</v>
      </c>
      <c r="F161" s="46">
        <f>IF(Precipitaciones!F96&lt;2.5,0,IF(Precipitaciones!F96&gt;60,60,Precipitaciones!F96))</f>
        <v>0</v>
      </c>
      <c r="G161" s="46">
        <f>IF(Precipitaciones!G96&lt;2.5,0,IF(Precipitaciones!G96&gt;60,60,Precipitaciones!G96))</f>
        <v>0</v>
      </c>
      <c r="H161" s="46">
        <f>IF(Precipitaciones!H96&lt;2.5,0,IF(Precipitaciones!H96&gt;60,60,Precipitaciones!H96))</f>
        <v>0</v>
      </c>
      <c r="I161" s="46">
        <f>IF(Precipitaciones!I96&lt;2.5,0,IF(Precipitaciones!I96&gt;60,60,Precipitaciones!I96))</f>
        <v>0</v>
      </c>
      <c r="J161" s="46">
        <f>IF(Precipitaciones!J96&lt;2.5,0,IF(Precipitaciones!J96&gt;60,60,Precipitaciones!J96))</f>
        <v>0</v>
      </c>
      <c r="K161" s="46">
        <f>IF(Precipitaciones!K96&lt;2.5,0,IF(Precipitaciones!K96&gt;60,60,Precipitaciones!K96))</f>
        <v>2.9</v>
      </c>
      <c r="L161" s="46">
        <f>IF(Precipitaciones!L96&lt;2.5,0,IF(Precipitaciones!L96&gt;60,60,Precipitaciones!L96))</f>
        <v>0</v>
      </c>
      <c r="M161" s="46">
        <f>IF(Precipitaciones!M96&lt;2.5,0,IF(Precipitaciones!M96&gt;60,60,Precipitaciones!M96))</f>
        <v>0</v>
      </c>
      <c r="N161" s="46">
        <f>IF(Precipitaciones!N96&lt;2.5,0,IF(Precipitaciones!N96&gt;60,60,Precipitaciones!N96))</f>
        <v>7.7</v>
      </c>
      <c r="O161" s="46">
        <f>IF(Precipitaciones!O96&lt;2.5,0,IF(Precipitaciones!O96&gt;60,60,Precipitaciones!O96))</f>
        <v>0</v>
      </c>
      <c r="P161" s="46">
        <f>IF(Precipitaciones!P96&lt;2.5,0,IF(Precipitaciones!P96&gt;60,60,Precipitaciones!P96))</f>
        <v>0</v>
      </c>
      <c r="Q161" s="46">
        <f>IF(Precipitaciones!Q96&lt;2.5,0,IF(Precipitaciones!Q96&gt;60,60,Precipitaciones!Q96))</f>
        <v>0</v>
      </c>
      <c r="R161" s="46">
        <f>IF(Precipitaciones!R96&lt;2.5,0,IF(Precipitaciones!R96&gt;60,60,Precipitaciones!R96))</f>
        <v>0</v>
      </c>
      <c r="S161" s="46">
        <f>IF(Precipitaciones!S96&lt;2.5,0,IF(Precipitaciones!S96&gt;60,60,Precipitaciones!S96))</f>
        <v>0</v>
      </c>
      <c r="T161" s="46">
        <f>IF(Precipitaciones!T96&lt;2.5,0,IF(Precipitaciones!T96&gt;60,60,Precipitaciones!T96))</f>
        <v>0</v>
      </c>
      <c r="U161" s="46">
        <f>IF(Precipitaciones!U96&lt;2.5,0,IF(Precipitaciones!U96&gt;60,60,Precipitaciones!U96))</f>
        <v>0</v>
      </c>
      <c r="V161" s="46">
        <f>IF(Precipitaciones!V96&lt;2.5,0,IF(Precipitaciones!V96&gt;60,60,Precipitaciones!V96))</f>
        <v>0</v>
      </c>
      <c r="W161" s="46">
        <f>IF(Precipitaciones!W96&lt;2.5,0,IF(Precipitaciones!W96&gt;60,60,Precipitaciones!W96))</f>
        <v>0</v>
      </c>
      <c r="X161" s="46">
        <f>IF(Precipitaciones!X96&lt;2.5,0,IF(Precipitaciones!X96&gt;60,60,Precipitaciones!X96))</f>
        <v>0</v>
      </c>
      <c r="Y161" s="46">
        <f>IF(Precipitaciones!Y96&lt;2.5,0,IF(Precipitaciones!Y96&gt;60,60,Precipitaciones!Y96))</f>
        <v>20.399999999999999</v>
      </c>
      <c r="Z161" s="46">
        <f>IF(Precipitaciones!Z96&lt;2.5,0,IF(Precipitaciones!Z96&gt;60,60,Precipitaciones!Z96))</f>
        <v>0</v>
      </c>
      <c r="AA161" s="46">
        <f>IF(Precipitaciones!AA96&lt;2.5,0,IF(Precipitaciones!AA96&gt;60,60,Precipitaciones!AA96))</f>
        <v>0</v>
      </c>
      <c r="AB161" s="46">
        <f>IF(Precipitaciones!AB96&lt;2.5,0,IF(Precipitaciones!AB96&gt;60,60,Precipitaciones!AB96))</f>
        <v>0</v>
      </c>
      <c r="AC161" s="46">
        <f>IF(Precipitaciones!AC96&lt;2.5,0,IF(Precipitaciones!AC96&gt;60,60,Precipitaciones!AC96))</f>
        <v>9.6999999999999993</v>
      </c>
      <c r="AD161" s="46">
        <f>IF(Precipitaciones!AD96&lt;2.5,0,IF(Precipitaciones!AD96&gt;60,60,Precipitaciones!AD96))</f>
        <v>0</v>
      </c>
      <c r="AE161" s="46">
        <f>IF(Precipitaciones!AE96&lt;2.5,0,IF(Precipitaciones!AE96&gt;60,60,Precipitaciones!AE96))</f>
        <v>0</v>
      </c>
      <c r="AF161" s="46">
        <f>IF(Precipitaciones!AF96&lt;2.5,0,IF(Precipitaciones!AF96&gt;60,60,Precipitaciones!AF96))</f>
        <v>0</v>
      </c>
      <c r="AG161" s="46">
        <f>IF(Precipitaciones!AG96&lt;2.5,0,IF(Precipitaciones!AG96&gt;60,60,Precipitaciones!AG96))</f>
        <v>0</v>
      </c>
      <c r="AH161" s="46">
        <f>IF(Precipitaciones!AH96&lt;2.5,0,IF(Precipitaciones!AH96&gt;60,60,Precipitaciones!AH96))</f>
        <v>0</v>
      </c>
      <c r="AI161" s="46">
        <f>IF(Precipitaciones!AI96&lt;2.5,0,IF(Precipitaciones!AI96&gt;60,60,Precipitaciones!AI96))</f>
        <v>0</v>
      </c>
      <c r="AJ161" s="46">
        <f>IF(Precipitaciones!AJ96&lt;2.5,0,IF(Precipitaciones!AJ96&gt;60,60,Precipitaciones!AJ96))</f>
        <v>5</v>
      </c>
      <c r="AK161" s="46">
        <f>IF(Precipitaciones!AK96&lt;2.5,0,IF(Precipitaciones!AK96&gt;60,60,Precipitaciones!AK96))</f>
        <v>5.4</v>
      </c>
      <c r="AL161" s="46">
        <f>IF(Precipitaciones!AL96&lt;2.5,0,IF(Precipitaciones!AL96&gt;60,60,Precipitaciones!AL96))</f>
        <v>0</v>
      </c>
      <c r="AM161" s="46">
        <f>IF(Precipitaciones!AM96&lt;2.5,0,IF(Precipitaciones!AM96&gt;60,60,Precipitaciones!AM96))</f>
        <v>0</v>
      </c>
      <c r="AN161" s="46">
        <f>IF(Precipitaciones!AN96&lt;2.5,0,IF(Precipitaciones!AN96&gt;60,60,Precipitaciones!AN96))</f>
        <v>0</v>
      </c>
      <c r="AO161" s="46">
        <f>IF(Precipitaciones!AO96&lt;2.5,0,IF(Precipitaciones!AO96&gt;60,60,Precipitaciones!AO96))</f>
        <v>0</v>
      </c>
      <c r="AP161" s="46">
        <f>IF(Precipitaciones!AP96&lt;2.5,0,IF(Precipitaciones!AP96&gt;60,60,Precipitaciones!AP96))</f>
        <v>0</v>
      </c>
      <c r="AQ161" s="46">
        <f>IF(Precipitaciones!AQ96&lt;2.5,0,IF(Precipitaciones!AQ96&gt;60,60,Precipitaciones!AQ96))</f>
        <v>6.7</v>
      </c>
      <c r="AR161" s="46">
        <f>IF(Precipitaciones!AR96&lt;2.5,0,IF(Precipitaciones!AR96&gt;60,60,Precipitaciones!AR96))</f>
        <v>0</v>
      </c>
      <c r="AS161" s="46">
        <f>IF(Precipitaciones!AS96&lt;2.5,0,IF(Precipitaciones!AS96&gt;60,60,Precipitaciones!AS96))</f>
        <v>6.3</v>
      </c>
      <c r="AT161" s="46">
        <f>IF(Precipitaciones!AT96&lt;2.5,0,IF(Precipitaciones!AT96&gt;60,60,Precipitaciones!AT96))</f>
        <v>0</v>
      </c>
      <c r="AU161" s="46">
        <f>IF(Precipitaciones!AU96&lt;2.5,0,IF(Precipitaciones!AU96&gt;60,60,Precipitaciones!AU96))</f>
        <v>3.9</v>
      </c>
      <c r="AV161" s="46">
        <f>IF(Precipitaciones!AV96&lt;2.5,0,IF(Precipitaciones!AV96&gt;60,60,Precipitaciones!AV96))</f>
        <v>0</v>
      </c>
      <c r="AW161" s="46">
        <f>IF(Precipitaciones!AW96&lt;2.5,0,IF(Precipitaciones!AW96&gt;60,60,Precipitaciones!AW96))</f>
        <v>0</v>
      </c>
      <c r="AX161" s="46">
        <f>IF(Precipitaciones!AX96&lt;2.5,0,IF(Precipitaciones!AX96&gt;60,60,Precipitaciones!AX96))</f>
        <v>14.5</v>
      </c>
      <c r="AY161" s="46">
        <f>IF(Precipitaciones!AY96&lt;2.5,0,IF(Precipitaciones!AY96&gt;60,60,Precipitaciones!AY96))</f>
        <v>4.4000000000000004</v>
      </c>
      <c r="AZ161" s="46">
        <f>IF(Precipitaciones!AZ96&lt;2.5,0,IF(Precipitaciones!AZ96&gt;60,60,Precipitaciones!AZ96))</f>
        <v>5.2</v>
      </c>
    </row>
    <row r="162" spans="1:52" ht="15">
      <c r="A162" s="21">
        <v>41004</v>
      </c>
      <c r="B162">
        <v>57</v>
      </c>
      <c r="C162">
        <v>156</v>
      </c>
      <c r="D162" s="21">
        <v>41004</v>
      </c>
      <c r="E162" s="46">
        <f>IF(Precipitaciones!E97&lt;2.5,0,IF(Precipitaciones!E97&gt;60,60,Precipitaciones!E97))</f>
        <v>0</v>
      </c>
      <c r="F162" s="46">
        <f>IF(Precipitaciones!F97&lt;2.5,0,IF(Precipitaciones!F97&gt;60,60,Precipitaciones!F97))</f>
        <v>0</v>
      </c>
      <c r="G162" s="46">
        <f>IF(Precipitaciones!G97&lt;2.5,0,IF(Precipitaciones!G97&gt;60,60,Precipitaciones!G97))</f>
        <v>0</v>
      </c>
      <c r="H162" s="46">
        <f>IF(Precipitaciones!H97&lt;2.5,0,IF(Precipitaciones!H97&gt;60,60,Precipitaciones!H97))</f>
        <v>0</v>
      </c>
      <c r="I162" s="46">
        <f>IF(Precipitaciones!I97&lt;2.5,0,IF(Precipitaciones!I97&gt;60,60,Precipitaciones!I97))</f>
        <v>4.5</v>
      </c>
      <c r="J162" s="46">
        <f>IF(Precipitaciones!J97&lt;2.5,0,IF(Precipitaciones!J97&gt;60,60,Precipitaciones!J97))</f>
        <v>14</v>
      </c>
      <c r="K162" s="46">
        <f>IF(Precipitaciones!K97&lt;2.5,0,IF(Precipitaciones!K97&gt;60,60,Precipitaciones!K97))</f>
        <v>0</v>
      </c>
      <c r="L162" s="46">
        <f>IF(Precipitaciones!L97&lt;2.5,0,IF(Precipitaciones!L97&gt;60,60,Precipitaciones!L97))</f>
        <v>0</v>
      </c>
      <c r="M162" s="46">
        <f>IF(Precipitaciones!M97&lt;2.5,0,IF(Precipitaciones!M97&gt;60,60,Precipitaciones!M97))</f>
        <v>8.3000000000000007</v>
      </c>
      <c r="N162" s="46">
        <f>IF(Precipitaciones!N97&lt;2.5,0,IF(Precipitaciones!N97&gt;60,60,Precipitaciones!N97))</f>
        <v>4.5999999999999996</v>
      </c>
      <c r="O162" s="46">
        <f>IF(Precipitaciones!O97&lt;2.5,0,IF(Precipitaciones!O97&gt;60,60,Precipitaciones!O97))</f>
        <v>0</v>
      </c>
      <c r="P162" s="46">
        <f>IF(Precipitaciones!P97&lt;2.5,0,IF(Precipitaciones!P97&gt;60,60,Precipitaciones!P97))</f>
        <v>0</v>
      </c>
      <c r="Q162" s="46">
        <f>IF(Precipitaciones!Q97&lt;2.5,0,IF(Precipitaciones!Q97&gt;60,60,Precipitaciones!Q97))</f>
        <v>0</v>
      </c>
      <c r="R162" s="46">
        <f>IF(Precipitaciones!R97&lt;2.5,0,IF(Precipitaciones!R97&gt;60,60,Precipitaciones!R97))</f>
        <v>0</v>
      </c>
      <c r="S162" s="46">
        <f>IF(Precipitaciones!S97&lt;2.5,0,IF(Precipitaciones!S97&gt;60,60,Precipitaciones!S97))</f>
        <v>11.3</v>
      </c>
      <c r="T162" s="46">
        <f>IF(Precipitaciones!T97&lt;2.5,0,IF(Precipitaciones!T97&gt;60,60,Precipitaciones!T97))</f>
        <v>0</v>
      </c>
      <c r="U162" s="46">
        <f>IF(Precipitaciones!U97&lt;2.5,0,IF(Precipitaciones!U97&gt;60,60,Precipitaciones!U97))</f>
        <v>14.298185543999999</v>
      </c>
      <c r="V162" s="46">
        <f>IF(Precipitaciones!V97&lt;2.5,0,IF(Precipitaciones!V97&gt;60,60,Precipitaciones!V97))</f>
        <v>13</v>
      </c>
      <c r="W162" s="46">
        <f>IF(Precipitaciones!W97&lt;2.5,0,IF(Precipitaciones!W97&gt;60,60,Precipitaciones!W97))</f>
        <v>26.9</v>
      </c>
      <c r="X162" s="46">
        <f>IF(Precipitaciones!X97&lt;2.5,0,IF(Precipitaciones!X97&gt;60,60,Precipitaciones!X97))</f>
        <v>0</v>
      </c>
      <c r="Y162" s="46">
        <f>IF(Precipitaciones!Y97&lt;2.5,0,IF(Precipitaciones!Y97&gt;60,60,Precipitaciones!Y97))</f>
        <v>0</v>
      </c>
      <c r="Z162" s="46">
        <f>IF(Precipitaciones!Z97&lt;2.5,0,IF(Precipitaciones!Z97&gt;60,60,Precipitaciones!Z97))</f>
        <v>4.5999999999999996</v>
      </c>
      <c r="AA162" s="46">
        <f>IF(Precipitaciones!AA97&lt;2.5,0,IF(Precipitaciones!AA97&gt;60,60,Precipitaciones!AA97))</f>
        <v>0</v>
      </c>
      <c r="AB162" s="46">
        <f>IF(Precipitaciones!AB97&lt;2.5,0,IF(Precipitaciones!AB97&gt;60,60,Precipitaciones!AB97))</f>
        <v>12.4</v>
      </c>
      <c r="AC162" s="46">
        <f>IF(Precipitaciones!AC97&lt;2.5,0,IF(Precipitaciones!AC97&gt;60,60,Precipitaciones!AC97))</f>
        <v>0</v>
      </c>
      <c r="AD162" s="46">
        <f>IF(Precipitaciones!AD97&lt;2.5,0,IF(Precipitaciones!AD97&gt;60,60,Precipitaciones!AD97))</f>
        <v>0</v>
      </c>
      <c r="AE162" s="46">
        <f>IF(Precipitaciones!AE97&lt;2.5,0,IF(Precipitaciones!AE97&gt;60,60,Precipitaciones!AE97))</f>
        <v>0</v>
      </c>
      <c r="AF162" s="46">
        <f>IF(Precipitaciones!AF97&lt;2.5,0,IF(Precipitaciones!AF97&gt;60,60,Precipitaciones!AF97))</f>
        <v>0</v>
      </c>
      <c r="AG162" s="46">
        <f>IF(Precipitaciones!AG97&lt;2.5,0,IF(Precipitaciones!AG97&gt;60,60,Precipitaciones!AG97))</f>
        <v>2.6</v>
      </c>
      <c r="AH162" s="46">
        <f>IF(Precipitaciones!AH97&lt;2.5,0,IF(Precipitaciones!AH97&gt;60,60,Precipitaciones!AH97))</f>
        <v>0</v>
      </c>
      <c r="AI162" s="46">
        <f>IF(Precipitaciones!AI97&lt;2.5,0,IF(Precipitaciones!AI97&gt;60,60,Precipitaciones!AI97))</f>
        <v>0</v>
      </c>
      <c r="AJ162" s="46">
        <f>IF(Precipitaciones!AJ97&lt;2.5,0,IF(Precipitaciones!AJ97&gt;60,60,Precipitaciones!AJ97))</f>
        <v>0</v>
      </c>
      <c r="AK162" s="46">
        <f>IF(Precipitaciones!AK97&lt;2.5,0,IF(Precipitaciones!AK97&gt;60,60,Precipitaciones!AK97))</f>
        <v>0</v>
      </c>
      <c r="AL162" s="46">
        <f>IF(Precipitaciones!AL97&lt;2.5,0,IF(Precipitaciones!AL97&gt;60,60,Precipitaciones!AL97))</f>
        <v>0</v>
      </c>
      <c r="AM162" s="46">
        <f>IF(Precipitaciones!AM97&lt;2.5,0,IF(Precipitaciones!AM97&gt;60,60,Precipitaciones!AM97))</f>
        <v>5.6</v>
      </c>
      <c r="AN162" s="46">
        <f>IF(Precipitaciones!AN97&lt;2.5,0,IF(Precipitaciones!AN97&gt;60,60,Precipitaciones!AN97))</f>
        <v>0</v>
      </c>
      <c r="AO162" s="46">
        <f>IF(Precipitaciones!AO97&lt;2.5,0,IF(Precipitaciones!AO97&gt;60,60,Precipitaciones!AO97))</f>
        <v>0</v>
      </c>
      <c r="AP162" s="46">
        <f>IF(Precipitaciones!AP97&lt;2.5,0,IF(Precipitaciones!AP97&gt;60,60,Precipitaciones!AP97))</f>
        <v>0</v>
      </c>
      <c r="AQ162" s="46">
        <f>IF(Precipitaciones!AQ97&lt;2.5,0,IF(Precipitaciones!AQ97&gt;60,60,Precipitaciones!AQ97))</f>
        <v>0</v>
      </c>
      <c r="AR162" s="46">
        <f>IF(Precipitaciones!AR97&lt;2.5,0,IF(Precipitaciones!AR97&gt;60,60,Precipitaciones!AR97))</f>
        <v>0</v>
      </c>
      <c r="AS162" s="46">
        <f>IF(Precipitaciones!AS97&lt;2.5,0,IF(Precipitaciones!AS97&gt;60,60,Precipitaciones!AS97))</f>
        <v>0</v>
      </c>
      <c r="AT162" s="46">
        <f>IF(Precipitaciones!AT97&lt;2.5,0,IF(Precipitaciones!AT97&gt;60,60,Precipitaciones!AT97))</f>
        <v>6.4</v>
      </c>
      <c r="AU162" s="46">
        <f>IF(Precipitaciones!AU97&lt;2.5,0,IF(Precipitaciones!AU97&gt;60,60,Precipitaciones!AU97))</f>
        <v>14.6</v>
      </c>
      <c r="AV162" s="46">
        <f>IF(Precipitaciones!AV97&lt;2.5,0,IF(Precipitaciones!AV97&gt;60,60,Precipitaciones!AV97))</f>
        <v>0</v>
      </c>
      <c r="AW162" s="46">
        <f>IF(Precipitaciones!AW97&lt;2.5,0,IF(Precipitaciones!AW97&gt;60,60,Precipitaciones!AW97))</f>
        <v>0</v>
      </c>
      <c r="AX162" s="46">
        <f>IF(Precipitaciones!AX97&lt;2.5,0,IF(Precipitaciones!AX97&gt;60,60,Precipitaciones!AX97))</f>
        <v>12.4</v>
      </c>
      <c r="AY162" s="46">
        <f>IF(Precipitaciones!AY97&lt;2.5,0,IF(Precipitaciones!AY97&gt;60,60,Precipitaciones!AY97))</f>
        <v>7</v>
      </c>
      <c r="AZ162" s="46">
        <f>IF(Precipitaciones!AZ97&lt;2.5,0,IF(Precipitaciones!AZ97&gt;60,60,Precipitaciones!AZ97))</f>
        <v>6.5</v>
      </c>
    </row>
    <row r="163" spans="1:52" ht="15">
      <c r="A163" s="21">
        <v>41005</v>
      </c>
      <c r="B163">
        <v>56</v>
      </c>
      <c r="C163">
        <v>157</v>
      </c>
      <c r="D163" s="21">
        <v>41005</v>
      </c>
      <c r="E163" s="46">
        <f>IF(Precipitaciones!E98&lt;2.5,0,IF(Precipitaciones!E98&gt;60,60,Precipitaciones!E98))</f>
        <v>0</v>
      </c>
      <c r="F163" s="46">
        <f>IF(Precipitaciones!F98&lt;2.5,0,IF(Precipitaciones!F98&gt;60,60,Precipitaciones!F98))</f>
        <v>0</v>
      </c>
      <c r="G163" s="46">
        <f>IF(Precipitaciones!G98&lt;2.5,0,IF(Precipitaciones!G98&gt;60,60,Precipitaciones!G98))</f>
        <v>0</v>
      </c>
      <c r="H163" s="46">
        <f>IF(Precipitaciones!H98&lt;2.5,0,IF(Precipitaciones!H98&gt;60,60,Precipitaciones!H98))</f>
        <v>0</v>
      </c>
      <c r="I163" s="46">
        <f>IF(Precipitaciones!I98&lt;2.5,0,IF(Precipitaciones!I98&gt;60,60,Precipitaciones!I98))</f>
        <v>0</v>
      </c>
      <c r="J163" s="46">
        <f>IF(Precipitaciones!J98&lt;2.5,0,IF(Precipitaciones!J98&gt;60,60,Precipitaciones!J98))</f>
        <v>8</v>
      </c>
      <c r="K163" s="46">
        <f>IF(Precipitaciones!K98&lt;2.5,0,IF(Precipitaciones!K98&gt;60,60,Precipitaciones!K98))</f>
        <v>0</v>
      </c>
      <c r="L163" s="46">
        <f>IF(Precipitaciones!L98&lt;2.5,0,IF(Precipitaciones!L98&gt;60,60,Precipitaciones!L98))</f>
        <v>8.4</v>
      </c>
      <c r="M163" s="46">
        <f>IF(Precipitaciones!M98&lt;2.5,0,IF(Precipitaciones!M98&gt;60,60,Precipitaciones!M98))</f>
        <v>4.3</v>
      </c>
      <c r="N163" s="46">
        <f>IF(Precipitaciones!N98&lt;2.5,0,IF(Precipitaciones!N98&gt;60,60,Precipitaciones!N98))</f>
        <v>0</v>
      </c>
      <c r="O163" s="46">
        <f>IF(Precipitaciones!O98&lt;2.5,0,IF(Precipitaciones!O98&gt;60,60,Precipitaciones!O98))</f>
        <v>0</v>
      </c>
      <c r="P163" s="46">
        <f>IF(Precipitaciones!P98&lt;2.5,0,IF(Precipitaciones!P98&gt;60,60,Precipitaciones!P98))</f>
        <v>11</v>
      </c>
      <c r="Q163" s="46">
        <f>IF(Precipitaciones!Q98&lt;2.5,0,IF(Precipitaciones!Q98&gt;60,60,Precipitaciones!Q98))</f>
        <v>0</v>
      </c>
      <c r="R163" s="46">
        <f>IF(Precipitaciones!R98&lt;2.5,0,IF(Precipitaciones!R98&gt;60,60,Precipitaciones!R98))</f>
        <v>0</v>
      </c>
      <c r="S163" s="46">
        <f>IF(Precipitaciones!S98&lt;2.5,0,IF(Precipitaciones!S98&gt;60,60,Precipitaciones!S98))</f>
        <v>8.6999999999999993</v>
      </c>
      <c r="T163" s="46">
        <f>IF(Precipitaciones!T98&lt;2.5,0,IF(Precipitaciones!T98&gt;60,60,Precipitaciones!T98))</f>
        <v>0</v>
      </c>
      <c r="U163" s="46">
        <f>IF(Precipitaciones!U98&lt;2.5,0,IF(Precipitaciones!U98&gt;60,60,Precipitaciones!U98))</f>
        <v>11.0421812632</v>
      </c>
      <c r="V163" s="46">
        <f>IF(Precipitaciones!V98&lt;2.5,0,IF(Precipitaciones!V98&gt;60,60,Precipitaciones!V98))</f>
        <v>5</v>
      </c>
      <c r="W163" s="46">
        <f>IF(Precipitaciones!W98&lt;2.5,0,IF(Precipitaciones!W98&gt;60,60,Precipitaciones!W98))</f>
        <v>0</v>
      </c>
      <c r="X163" s="46">
        <f>IF(Precipitaciones!X98&lt;2.5,0,IF(Precipitaciones!X98&gt;60,60,Precipitaciones!X98))</f>
        <v>4.3</v>
      </c>
      <c r="Y163" s="46">
        <f>IF(Precipitaciones!Y98&lt;2.5,0,IF(Precipitaciones!Y98&gt;60,60,Precipitaciones!Y98))</f>
        <v>8.1999999999999993</v>
      </c>
      <c r="Z163" s="46">
        <f>IF(Precipitaciones!Z98&lt;2.5,0,IF(Precipitaciones!Z98&gt;60,60,Precipitaciones!Z98))</f>
        <v>9.5</v>
      </c>
      <c r="AA163" s="46">
        <f>IF(Precipitaciones!AA98&lt;2.5,0,IF(Precipitaciones!AA98&gt;60,60,Precipitaciones!AA98))</f>
        <v>0</v>
      </c>
      <c r="AB163" s="46">
        <f>IF(Precipitaciones!AB98&lt;2.5,0,IF(Precipitaciones!AB98&gt;60,60,Precipitaciones!AB98))</f>
        <v>13</v>
      </c>
      <c r="AC163" s="46">
        <f>IF(Precipitaciones!AC98&lt;2.5,0,IF(Precipitaciones!AC98&gt;60,60,Precipitaciones!AC98))</f>
        <v>7.5</v>
      </c>
      <c r="AD163" s="46">
        <f>IF(Precipitaciones!AD98&lt;2.5,0,IF(Precipitaciones!AD98&gt;60,60,Precipitaciones!AD98))</f>
        <v>0</v>
      </c>
      <c r="AE163" s="46">
        <f>IF(Precipitaciones!AE98&lt;2.5,0,IF(Precipitaciones!AE98&gt;60,60,Precipitaciones!AE98))</f>
        <v>0</v>
      </c>
      <c r="AF163" s="46">
        <f>IF(Precipitaciones!AF98&lt;2.5,0,IF(Precipitaciones!AF98&gt;60,60,Precipitaciones!AF98))</f>
        <v>0</v>
      </c>
      <c r="AG163" s="46">
        <f>IF(Precipitaciones!AG98&lt;2.5,0,IF(Precipitaciones!AG98&gt;60,60,Precipitaciones!AG98))</f>
        <v>0</v>
      </c>
      <c r="AH163" s="46">
        <f>IF(Precipitaciones!AH98&lt;2.5,0,IF(Precipitaciones!AH98&gt;60,60,Precipitaciones!AH98))</f>
        <v>0</v>
      </c>
      <c r="AI163" s="46">
        <f>IF(Precipitaciones!AI98&lt;2.5,0,IF(Precipitaciones!AI98&gt;60,60,Precipitaciones!AI98))</f>
        <v>0</v>
      </c>
      <c r="AJ163" s="46">
        <f>IF(Precipitaciones!AJ98&lt;2.5,0,IF(Precipitaciones!AJ98&gt;60,60,Precipitaciones!AJ98))</f>
        <v>3</v>
      </c>
      <c r="AK163" s="46">
        <f>IF(Precipitaciones!AK98&lt;2.5,0,IF(Precipitaciones!AK98&gt;60,60,Precipitaciones!AK98))</f>
        <v>0</v>
      </c>
      <c r="AL163" s="46">
        <f>IF(Precipitaciones!AL98&lt;2.5,0,IF(Precipitaciones!AL98&gt;60,60,Precipitaciones!AL98))</f>
        <v>0</v>
      </c>
      <c r="AM163" s="46">
        <f>IF(Precipitaciones!AM98&lt;2.5,0,IF(Precipitaciones!AM98&gt;60,60,Precipitaciones!AM98))</f>
        <v>0</v>
      </c>
      <c r="AN163" s="46">
        <f>IF(Precipitaciones!AN98&lt;2.5,0,IF(Precipitaciones!AN98&gt;60,60,Precipitaciones!AN98))</f>
        <v>0</v>
      </c>
      <c r="AO163" s="46">
        <f>IF(Precipitaciones!AO98&lt;2.5,0,IF(Precipitaciones!AO98&gt;60,60,Precipitaciones!AO98))</f>
        <v>0</v>
      </c>
      <c r="AP163" s="46">
        <f>IF(Precipitaciones!AP98&lt;2.5,0,IF(Precipitaciones!AP98&gt;60,60,Precipitaciones!AP98))</f>
        <v>0</v>
      </c>
      <c r="AQ163" s="46">
        <f>IF(Precipitaciones!AQ98&lt;2.5,0,IF(Precipitaciones!AQ98&gt;60,60,Precipitaciones!AQ98))</f>
        <v>0</v>
      </c>
      <c r="AR163" s="46">
        <f>IF(Precipitaciones!AR98&lt;2.5,0,IF(Precipitaciones!AR98&gt;60,60,Precipitaciones!AR98))</f>
        <v>0</v>
      </c>
      <c r="AS163" s="46">
        <f>IF(Precipitaciones!AS98&lt;2.5,0,IF(Precipitaciones!AS98&gt;60,60,Precipitaciones!AS98))</f>
        <v>0</v>
      </c>
      <c r="AT163" s="46">
        <f>IF(Precipitaciones!AT98&lt;2.5,0,IF(Precipitaciones!AT98&gt;60,60,Precipitaciones!AT98))</f>
        <v>18.7</v>
      </c>
      <c r="AU163" s="46">
        <f>IF(Precipitaciones!AU98&lt;2.5,0,IF(Precipitaciones!AU98&gt;60,60,Precipitaciones!AU98))</f>
        <v>0</v>
      </c>
      <c r="AV163" s="46">
        <f>IF(Precipitaciones!AV98&lt;2.5,0,IF(Precipitaciones!AV98&gt;60,60,Precipitaciones!AV98))</f>
        <v>0</v>
      </c>
      <c r="AW163" s="46">
        <f>IF(Precipitaciones!AW98&lt;2.5,0,IF(Precipitaciones!AW98&gt;60,60,Precipitaciones!AW98))</f>
        <v>0</v>
      </c>
      <c r="AX163" s="46">
        <f>IF(Precipitaciones!AX98&lt;2.5,0,IF(Precipitaciones!AX98&gt;60,60,Precipitaciones!AX98))</f>
        <v>0</v>
      </c>
      <c r="AY163" s="46">
        <f>IF(Precipitaciones!AY98&lt;2.5,0,IF(Precipitaciones!AY98&gt;60,60,Precipitaciones!AY98))</f>
        <v>0</v>
      </c>
      <c r="AZ163" s="46">
        <f>IF(Precipitaciones!AZ98&lt;2.5,0,IF(Precipitaciones!AZ98&gt;60,60,Precipitaciones!AZ98))</f>
        <v>5.2</v>
      </c>
    </row>
    <row r="164" spans="1:52" ht="15">
      <c r="A164" s="21">
        <v>41006</v>
      </c>
      <c r="B164">
        <v>55</v>
      </c>
      <c r="C164">
        <v>158</v>
      </c>
      <c r="D164" s="21">
        <v>41006</v>
      </c>
      <c r="E164" s="46">
        <f>IF(Precipitaciones!E99&lt;2.5,0,IF(Precipitaciones!E99&gt;60,60,Precipitaciones!E99))</f>
        <v>0</v>
      </c>
      <c r="F164" s="46">
        <f>IF(Precipitaciones!F99&lt;2.5,0,IF(Precipitaciones!F99&gt;60,60,Precipitaciones!F99))</f>
        <v>0</v>
      </c>
      <c r="G164" s="46">
        <f>IF(Precipitaciones!G99&lt;2.5,0,IF(Precipitaciones!G99&gt;60,60,Precipitaciones!G99))</f>
        <v>0</v>
      </c>
      <c r="H164" s="46">
        <f>IF(Precipitaciones!H99&lt;2.5,0,IF(Precipitaciones!H99&gt;60,60,Precipitaciones!H99))</f>
        <v>0</v>
      </c>
      <c r="I164" s="46">
        <f>IF(Precipitaciones!I99&lt;2.5,0,IF(Precipitaciones!I99&gt;60,60,Precipitaciones!I99))</f>
        <v>6</v>
      </c>
      <c r="J164" s="46">
        <f>IF(Precipitaciones!J99&lt;2.5,0,IF(Precipitaciones!J99&gt;60,60,Precipitaciones!J99))</f>
        <v>0</v>
      </c>
      <c r="K164" s="46">
        <f>IF(Precipitaciones!K99&lt;2.5,0,IF(Precipitaciones!K99&gt;60,60,Precipitaciones!K99))</f>
        <v>0</v>
      </c>
      <c r="L164" s="46">
        <f>IF(Precipitaciones!L99&lt;2.5,0,IF(Precipitaciones!L99&gt;60,60,Precipitaciones!L99))</f>
        <v>8.3000000000000007</v>
      </c>
      <c r="M164" s="46">
        <f>IF(Precipitaciones!M99&lt;2.5,0,IF(Precipitaciones!M99&gt;60,60,Precipitaciones!M99))</f>
        <v>0</v>
      </c>
      <c r="N164" s="46">
        <f>IF(Precipitaciones!N99&lt;2.5,0,IF(Precipitaciones!N99&gt;60,60,Precipitaciones!N99))</f>
        <v>0</v>
      </c>
      <c r="O164" s="46">
        <f>IF(Precipitaciones!O99&lt;2.5,0,IF(Precipitaciones!O99&gt;60,60,Precipitaciones!O99))</f>
        <v>0</v>
      </c>
      <c r="P164" s="46">
        <f>IF(Precipitaciones!P99&lt;2.5,0,IF(Precipitaciones!P99&gt;60,60,Precipitaciones!P99))</f>
        <v>8</v>
      </c>
      <c r="Q164" s="46">
        <f>IF(Precipitaciones!Q99&lt;2.5,0,IF(Precipitaciones!Q99&gt;60,60,Precipitaciones!Q99))</f>
        <v>0</v>
      </c>
      <c r="R164" s="46">
        <f>IF(Precipitaciones!R99&lt;2.5,0,IF(Precipitaciones!R99&gt;60,60,Precipitaciones!R99))</f>
        <v>0</v>
      </c>
      <c r="S164" s="46">
        <f>IF(Precipitaciones!S99&lt;2.5,0,IF(Precipitaciones!S99&gt;60,60,Precipitaciones!S99))</f>
        <v>0</v>
      </c>
      <c r="T164" s="46">
        <f>IF(Precipitaciones!T99&lt;2.5,0,IF(Precipitaciones!T99&gt;60,60,Precipitaciones!T99))</f>
        <v>0</v>
      </c>
      <c r="U164" s="46">
        <f>IF(Precipitaciones!U99&lt;2.5,0,IF(Precipitaciones!U99&gt;60,60,Precipitaciones!U99))</f>
        <v>6.8638363162000005</v>
      </c>
      <c r="V164" s="46">
        <f>IF(Precipitaciones!V99&lt;2.5,0,IF(Precipitaciones!V99&gt;60,60,Precipitaciones!V99))</f>
        <v>0</v>
      </c>
      <c r="W164" s="46">
        <f>IF(Precipitaciones!W99&lt;2.5,0,IF(Precipitaciones!W99&gt;60,60,Precipitaciones!W99))</f>
        <v>0</v>
      </c>
      <c r="X164" s="46">
        <f>IF(Precipitaciones!X99&lt;2.5,0,IF(Precipitaciones!X99&gt;60,60,Precipitaciones!X99))</f>
        <v>0</v>
      </c>
      <c r="Y164" s="46">
        <f>IF(Precipitaciones!Y99&lt;2.5,0,IF(Precipitaciones!Y99&gt;60,60,Precipitaciones!Y99))</f>
        <v>0</v>
      </c>
      <c r="Z164" s="46">
        <f>IF(Precipitaciones!Z99&lt;2.5,0,IF(Precipitaciones!Z99&gt;60,60,Precipitaciones!Z99))</f>
        <v>18.399999999999999</v>
      </c>
      <c r="AA164" s="46">
        <f>IF(Precipitaciones!AA99&lt;2.5,0,IF(Precipitaciones!AA99&gt;60,60,Precipitaciones!AA99))</f>
        <v>0</v>
      </c>
      <c r="AB164" s="46">
        <f>IF(Precipitaciones!AB99&lt;2.5,0,IF(Precipitaciones!AB99&gt;60,60,Precipitaciones!AB99))</f>
        <v>0</v>
      </c>
      <c r="AC164" s="46">
        <f>IF(Precipitaciones!AC99&lt;2.5,0,IF(Precipitaciones!AC99&gt;60,60,Precipitaciones!AC99))</f>
        <v>0</v>
      </c>
      <c r="AD164" s="46">
        <f>IF(Precipitaciones!AD99&lt;2.5,0,IF(Precipitaciones!AD99&gt;60,60,Precipitaciones!AD99))</f>
        <v>0</v>
      </c>
      <c r="AE164" s="46">
        <f>IF(Precipitaciones!AE99&lt;2.5,0,IF(Precipitaciones!AE99&gt;60,60,Precipitaciones!AE99))</f>
        <v>0</v>
      </c>
      <c r="AF164" s="46">
        <f>IF(Precipitaciones!AF99&lt;2.5,0,IF(Precipitaciones!AF99&gt;60,60,Precipitaciones!AF99))</f>
        <v>0</v>
      </c>
      <c r="AG164" s="46">
        <f>IF(Precipitaciones!AG99&lt;2.5,0,IF(Precipitaciones!AG99&gt;60,60,Precipitaciones!AG99))</f>
        <v>0</v>
      </c>
      <c r="AH164" s="46">
        <f>IF(Precipitaciones!AH99&lt;2.5,0,IF(Precipitaciones!AH99&gt;60,60,Precipitaciones!AH99))</f>
        <v>0</v>
      </c>
      <c r="AI164" s="46">
        <f>IF(Precipitaciones!AI99&lt;2.5,0,IF(Precipitaciones!AI99&gt;60,60,Precipitaciones!AI99))</f>
        <v>0</v>
      </c>
      <c r="AJ164" s="46">
        <f>IF(Precipitaciones!AJ99&lt;2.5,0,IF(Precipitaciones!AJ99&gt;60,60,Precipitaciones!AJ99))</f>
        <v>0</v>
      </c>
      <c r="AK164" s="46">
        <f>IF(Precipitaciones!AK99&lt;2.5,0,IF(Precipitaciones!AK99&gt;60,60,Precipitaciones!AK99))</f>
        <v>0</v>
      </c>
      <c r="AL164" s="46">
        <f>IF(Precipitaciones!AL99&lt;2.5,0,IF(Precipitaciones!AL99&gt;60,60,Precipitaciones!AL99))</f>
        <v>0</v>
      </c>
      <c r="AM164" s="46">
        <f>IF(Precipitaciones!AM99&lt;2.5,0,IF(Precipitaciones!AM99&gt;60,60,Precipitaciones!AM99))</f>
        <v>0</v>
      </c>
      <c r="AN164" s="46">
        <f>IF(Precipitaciones!AN99&lt;2.5,0,IF(Precipitaciones!AN99&gt;60,60,Precipitaciones!AN99))</f>
        <v>0</v>
      </c>
      <c r="AO164" s="46">
        <f>IF(Precipitaciones!AO99&lt;2.5,0,IF(Precipitaciones!AO99&gt;60,60,Precipitaciones!AO99))</f>
        <v>5.9</v>
      </c>
      <c r="AP164" s="46">
        <f>IF(Precipitaciones!AP99&lt;2.5,0,IF(Precipitaciones!AP99&gt;60,60,Precipitaciones!AP99))</f>
        <v>0</v>
      </c>
      <c r="AQ164" s="46">
        <f>IF(Precipitaciones!AQ99&lt;2.5,0,IF(Precipitaciones!AQ99&gt;60,60,Precipitaciones!AQ99))</f>
        <v>0</v>
      </c>
      <c r="AR164" s="46">
        <f>IF(Precipitaciones!AR99&lt;2.5,0,IF(Precipitaciones!AR99&gt;60,60,Precipitaciones!AR99))</f>
        <v>0</v>
      </c>
      <c r="AS164" s="46">
        <f>IF(Precipitaciones!AS99&lt;2.5,0,IF(Precipitaciones!AS99&gt;60,60,Precipitaciones!AS99))</f>
        <v>3.4</v>
      </c>
      <c r="AT164" s="46">
        <f>IF(Precipitaciones!AT99&lt;2.5,0,IF(Precipitaciones!AT99&gt;60,60,Precipitaciones!AT99))</f>
        <v>0</v>
      </c>
      <c r="AU164" s="46">
        <f>IF(Precipitaciones!AU99&lt;2.5,0,IF(Precipitaciones!AU99&gt;60,60,Precipitaciones!AU99))</f>
        <v>0</v>
      </c>
      <c r="AV164" s="46">
        <f>IF(Precipitaciones!AV99&lt;2.5,0,IF(Precipitaciones!AV99&gt;60,60,Precipitaciones!AV99))</f>
        <v>0</v>
      </c>
      <c r="AW164" s="46">
        <f>IF(Precipitaciones!AW99&lt;2.5,0,IF(Precipitaciones!AW99&gt;60,60,Precipitaciones!AW99))</f>
        <v>0</v>
      </c>
      <c r="AX164" s="46">
        <f>IF(Precipitaciones!AX99&lt;2.5,0,IF(Precipitaciones!AX99&gt;60,60,Precipitaciones!AX99))</f>
        <v>0</v>
      </c>
      <c r="AY164" s="46">
        <f>IF(Precipitaciones!AY99&lt;2.5,0,IF(Precipitaciones!AY99&gt;60,60,Precipitaciones!AY99))</f>
        <v>0</v>
      </c>
      <c r="AZ164" s="46">
        <f>IF(Precipitaciones!AZ99&lt;2.5,0,IF(Precipitaciones!AZ99&gt;60,60,Precipitaciones!AZ99))</f>
        <v>5.4</v>
      </c>
    </row>
    <row r="165" spans="1:52" ht="15">
      <c r="A165" s="21">
        <v>41007</v>
      </c>
      <c r="B165">
        <v>54</v>
      </c>
      <c r="C165">
        <v>159</v>
      </c>
      <c r="D165" s="21">
        <v>41007</v>
      </c>
      <c r="E165" s="46">
        <f>IF(Precipitaciones!E100&lt;2.5,0,IF(Precipitaciones!E100&gt;60,60,Precipitaciones!E100))</f>
        <v>0</v>
      </c>
      <c r="F165" s="46">
        <f>IF(Precipitaciones!F100&lt;2.5,0,IF(Precipitaciones!F100&gt;60,60,Precipitaciones!F100))</f>
        <v>0</v>
      </c>
      <c r="G165" s="46">
        <f>IF(Precipitaciones!G100&lt;2.5,0,IF(Precipitaciones!G100&gt;60,60,Precipitaciones!G100))</f>
        <v>0</v>
      </c>
      <c r="H165" s="46">
        <f>IF(Precipitaciones!H100&lt;2.5,0,IF(Precipitaciones!H100&gt;60,60,Precipitaciones!H100))</f>
        <v>0</v>
      </c>
      <c r="I165" s="46">
        <f>IF(Precipitaciones!I100&lt;2.5,0,IF(Precipitaciones!I100&gt;60,60,Precipitaciones!I100))</f>
        <v>11</v>
      </c>
      <c r="J165" s="46">
        <f>IF(Precipitaciones!J100&lt;2.5,0,IF(Precipitaciones!J100&gt;60,60,Precipitaciones!J100))</f>
        <v>3</v>
      </c>
      <c r="K165" s="46">
        <f>IF(Precipitaciones!K100&lt;2.5,0,IF(Precipitaciones!K100&gt;60,60,Precipitaciones!K100))</f>
        <v>0</v>
      </c>
      <c r="L165" s="46">
        <f>IF(Precipitaciones!L100&lt;2.5,0,IF(Precipitaciones!L100&gt;60,60,Precipitaciones!L100))</f>
        <v>0</v>
      </c>
      <c r="M165" s="46">
        <f>IF(Precipitaciones!M100&lt;2.5,0,IF(Precipitaciones!M100&gt;60,60,Precipitaciones!M100))</f>
        <v>6.8</v>
      </c>
      <c r="N165" s="46">
        <f>IF(Precipitaciones!N100&lt;2.5,0,IF(Precipitaciones!N100&gt;60,60,Precipitaciones!N100))</f>
        <v>0</v>
      </c>
      <c r="O165" s="46">
        <f>IF(Precipitaciones!O100&lt;2.5,0,IF(Precipitaciones!O100&gt;60,60,Precipitaciones!O100))</f>
        <v>0</v>
      </c>
      <c r="P165" s="46">
        <f>IF(Precipitaciones!P100&lt;2.5,0,IF(Precipitaciones!P100&gt;60,60,Precipitaciones!P100))</f>
        <v>3.8</v>
      </c>
      <c r="Q165" s="46">
        <f>IF(Precipitaciones!Q100&lt;2.5,0,IF(Precipitaciones!Q100&gt;60,60,Precipitaciones!Q100))</f>
        <v>0</v>
      </c>
      <c r="R165" s="46">
        <f>IF(Precipitaciones!R100&lt;2.5,0,IF(Precipitaciones!R100&gt;60,60,Precipitaciones!R100))</f>
        <v>0</v>
      </c>
      <c r="S165" s="46">
        <f>IF(Precipitaciones!S100&lt;2.5,0,IF(Precipitaciones!S100&gt;60,60,Precipitaciones!S100))</f>
        <v>0</v>
      </c>
      <c r="T165" s="46">
        <f>IF(Precipitaciones!T100&lt;2.5,0,IF(Precipitaciones!T100&gt;60,60,Precipitaciones!T100))</f>
        <v>0</v>
      </c>
      <c r="U165" s="46">
        <f>IF(Precipitaciones!U100&lt;2.5,0,IF(Precipitaciones!U100&gt;60,60,Precipitaciones!U100))</f>
        <v>5.3386048593000002</v>
      </c>
      <c r="V165" s="46">
        <f>IF(Precipitaciones!V100&lt;2.5,0,IF(Precipitaciones!V100&gt;60,60,Precipitaciones!V100))</f>
        <v>0</v>
      </c>
      <c r="W165" s="46">
        <f>IF(Precipitaciones!W100&lt;2.5,0,IF(Precipitaciones!W100&gt;60,60,Precipitaciones!W100))</f>
        <v>10</v>
      </c>
      <c r="X165" s="46">
        <f>IF(Precipitaciones!X100&lt;2.5,0,IF(Precipitaciones!X100&gt;60,60,Precipitaciones!X100))</f>
        <v>0</v>
      </c>
      <c r="Y165" s="46">
        <f>IF(Precipitaciones!Y100&lt;2.5,0,IF(Precipitaciones!Y100&gt;60,60,Precipitaciones!Y100))</f>
        <v>3.2</v>
      </c>
      <c r="Z165" s="46">
        <f>IF(Precipitaciones!Z100&lt;2.5,0,IF(Precipitaciones!Z100&gt;60,60,Precipitaciones!Z100))</f>
        <v>0</v>
      </c>
      <c r="AA165" s="46">
        <f>IF(Precipitaciones!AA100&lt;2.5,0,IF(Precipitaciones!AA100&gt;60,60,Precipitaciones!AA100))</f>
        <v>0</v>
      </c>
      <c r="AB165" s="46">
        <f>IF(Precipitaciones!AB100&lt;2.5,0,IF(Precipitaciones!AB100&gt;60,60,Precipitaciones!AB100))</f>
        <v>0</v>
      </c>
      <c r="AC165" s="46">
        <f>IF(Precipitaciones!AC100&lt;2.5,0,IF(Precipitaciones!AC100&gt;60,60,Precipitaciones!AC100))</f>
        <v>0</v>
      </c>
      <c r="AD165" s="46">
        <f>IF(Precipitaciones!AD100&lt;2.5,0,IF(Precipitaciones!AD100&gt;60,60,Precipitaciones!AD100))</f>
        <v>0</v>
      </c>
      <c r="AE165" s="46">
        <f>IF(Precipitaciones!AE100&lt;2.5,0,IF(Precipitaciones!AE100&gt;60,60,Precipitaciones!AE100))</f>
        <v>0</v>
      </c>
      <c r="AF165" s="46">
        <f>IF(Precipitaciones!AF100&lt;2.5,0,IF(Precipitaciones!AF100&gt;60,60,Precipitaciones!AF100))</f>
        <v>0</v>
      </c>
      <c r="AG165" s="46">
        <f>IF(Precipitaciones!AG100&lt;2.5,0,IF(Precipitaciones!AG100&gt;60,60,Precipitaciones!AG100))</f>
        <v>0</v>
      </c>
      <c r="AH165" s="46">
        <f>IF(Precipitaciones!AH100&lt;2.5,0,IF(Precipitaciones!AH100&gt;60,60,Precipitaciones!AH100))</f>
        <v>0</v>
      </c>
      <c r="AI165" s="46">
        <f>IF(Precipitaciones!AI100&lt;2.5,0,IF(Precipitaciones!AI100&gt;60,60,Precipitaciones!AI100))</f>
        <v>26</v>
      </c>
      <c r="AJ165" s="46">
        <f>IF(Precipitaciones!AJ100&lt;2.5,0,IF(Precipitaciones!AJ100&gt;60,60,Precipitaciones!AJ100))</f>
        <v>2.9</v>
      </c>
      <c r="AK165" s="46">
        <f>IF(Precipitaciones!AK100&lt;2.5,0,IF(Precipitaciones!AK100&gt;60,60,Precipitaciones!AK100))</f>
        <v>0</v>
      </c>
      <c r="AL165" s="46">
        <f>IF(Precipitaciones!AL100&lt;2.5,0,IF(Precipitaciones!AL100&gt;60,60,Precipitaciones!AL100))</f>
        <v>0</v>
      </c>
      <c r="AM165" s="46">
        <f>IF(Precipitaciones!AM100&lt;2.5,0,IF(Precipitaciones!AM100&gt;60,60,Precipitaciones!AM100))</f>
        <v>0</v>
      </c>
      <c r="AN165" s="46">
        <f>IF(Precipitaciones!AN100&lt;2.5,0,IF(Precipitaciones!AN100&gt;60,60,Precipitaciones!AN100))</f>
        <v>0</v>
      </c>
      <c r="AO165" s="46">
        <f>IF(Precipitaciones!AO100&lt;2.5,0,IF(Precipitaciones!AO100&gt;60,60,Precipitaciones!AO100))</f>
        <v>0</v>
      </c>
      <c r="AP165" s="46">
        <f>IF(Precipitaciones!AP100&lt;2.5,0,IF(Precipitaciones!AP100&gt;60,60,Precipitaciones!AP100))</f>
        <v>0</v>
      </c>
      <c r="AQ165" s="46">
        <f>IF(Precipitaciones!AQ100&lt;2.5,0,IF(Precipitaciones!AQ100&gt;60,60,Precipitaciones!AQ100))</f>
        <v>0</v>
      </c>
      <c r="AR165" s="46">
        <f>IF(Precipitaciones!AR100&lt;2.5,0,IF(Precipitaciones!AR100&gt;60,60,Precipitaciones!AR100))</f>
        <v>10.8</v>
      </c>
      <c r="AS165" s="46">
        <f>IF(Precipitaciones!AS100&lt;2.5,0,IF(Precipitaciones!AS100&gt;60,60,Precipitaciones!AS100))</f>
        <v>0</v>
      </c>
      <c r="AT165" s="46">
        <f>IF(Precipitaciones!AT100&lt;2.5,0,IF(Precipitaciones!AT100&gt;60,60,Precipitaciones!AT100))</f>
        <v>0</v>
      </c>
      <c r="AU165" s="46">
        <f>IF(Precipitaciones!AU100&lt;2.5,0,IF(Precipitaciones!AU100&gt;60,60,Precipitaciones!AU100))</f>
        <v>0</v>
      </c>
      <c r="AV165" s="46">
        <f>IF(Precipitaciones!AV100&lt;2.5,0,IF(Precipitaciones!AV100&gt;60,60,Precipitaciones!AV100))</f>
        <v>0</v>
      </c>
      <c r="AW165" s="46">
        <f>IF(Precipitaciones!AW100&lt;2.5,0,IF(Precipitaciones!AW100&gt;60,60,Precipitaciones!AW100))</f>
        <v>13.3</v>
      </c>
      <c r="AX165" s="46">
        <f>IF(Precipitaciones!AX100&lt;2.5,0,IF(Precipitaciones!AX100&gt;60,60,Precipitaciones!AX100))</f>
        <v>12.5</v>
      </c>
      <c r="AY165" s="46">
        <f>IF(Precipitaciones!AY100&lt;2.5,0,IF(Precipitaciones!AY100&gt;60,60,Precipitaciones!AY100))</f>
        <v>0</v>
      </c>
      <c r="AZ165" s="46">
        <f>IF(Precipitaciones!AZ100&lt;2.5,0,IF(Precipitaciones!AZ100&gt;60,60,Precipitaciones!AZ100))</f>
        <v>0</v>
      </c>
    </row>
    <row r="166" spans="1:52" ht="15">
      <c r="A166" s="21">
        <v>41008</v>
      </c>
      <c r="B166">
        <v>53</v>
      </c>
      <c r="C166">
        <v>160</v>
      </c>
      <c r="D166" s="21">
        <v>41008</v>
      </c>
      <c r="E166" s="46">
        <f>IF(Precipitaciones!E101&lt;2.5,0,IF(Precipitaciones!E101&gt;60,60,Precipitaciones!E101))</f>
        <v>0</v>
      </c>
      <c r="F166" s="46">
        <f>IF(Precipitaciones!F101&lt;2.5,0,IF(Precipitaciones!F101&gt;60,60,Precipitaciones!F101))</f>
        <v>0</v>
      </c>
      <c r="G166" s="46">
        <f>IF(Precipitaciones!G101&lt;2.5,0,IF(Precipitaciones!G101&gt;60,60,Precipitaciones!G101))</f>
        <v>0</v>
      </c>
      <c r="H166" s="46">
        <f>IF(Precipitaciones!H101&lt;2.5,0,IF(Precipitaciones!H101&gt;60,60,Precipitaciones!H101))</f>
        <v>0</v>
      </c>
      <c r="I166" s="46">
        <f>IF(Precipitaciones!I101&lt;2.5,0,IF(Precipitaciones!I101&gt;60,60,Precipitaciones!I101))</f>
        <v>4</v>
      </c>
      <c r="J166" s="46">
        <f>IF(Precipitaciones!J101&lt;2.5,0,IF(Precipitaciones!J101&gt;60,60,Precipitaciones!J101))</f>
        <v>0</v>
      </c>
      <c r="K166" s="46">
        <f>IF(Precipitaciones!K101&lt;2.5,0,IF(Precipitaciones!K101&gt;60,60,Precipitaciones!K101))</f>
        <v>3.4</v>
      </c>
      <c r="L166" s="46">
        <f>IF(Precipitaciones!L101&lt;2.5,0,IF(Precipitaciones!L101&gt;60,60,Precipitaciones!L101))</f>
        <v>0</v>
      </c>
      <c r="M166" s="46">
        <f>IF(Precipitaciones!M101&lt;2.5,0,IF(Precipitaciones!M101&gt;60,60,Precipitaciones!M101))</f>
        <v>0</v>
      </c>
      <c r="N166" s="46">
        <f>IF(Precipitaciones!N101&lt;2.5,0,IF(Precipitaciones!N101&gt;60,60,Precipitaciones!N101))</f>
        <v>0</v>
      </c>
      <c r="O166" s="46">
        <f>IF(Precipitaciones!O101&lt;2.5,0,IF(Precipitaciones!O101&gt;60,60,Precipitaciones!O101))</f>
        <v>0</v>
      </c>
      <c r="P166" s="46">
        <f>IF(Precipitaciones!P101&lt;2.5,0,IF(Precipitaciones!P101&gt;60,60,Precipitaciones!P101))</f>
        <v>5.2</v>
      </c>
      <c r="Q166" s="46">
        <f>IF(Precipitaciones!Q101&lt;2.5,0,IF(Precipitaciones!Q101&gt;60,60,Precipitaciones!Q101))</f>
        <v>0</v>
      </c>
      <c r="R166" s="46">
        <f>IF(Precipitaciones!R101&lt;2.5,0,IF(Precipitaciones!R101&gt;60,60,Precipitaciones!R101))</f>
        <v>0</v>
      </c>
      <c r="S166" s="46">
        <f>IF(Precipitaciones!S101&lt;2.5,0,IF(Precipitaciones!S101&gt;60,60,Precipitaciones!S101))</f>
        <v>0</v>
      </c>
      <c r="T166" s="46">
        <f>IF(Precipitaciones!T101&lt;2.5,0,IF(Precipitaciones!T101&gt;60,60,Precipitaciones!T101))</f>
        <v>0</v>
      </c>
      <c r="U166" s="46">
        <f>IF(Precipitaciones!U101&lt;2.5,0,IF(Precipitaciones!U101&gt;60,60,Precipitaciones!U101))</f>
        <v>0</v>
      </c>
      <c r="V166" s="46">
        <f>IF(Precipitaciones!V101&lt;2.5,0,IF(Precipitaciones!V101&gt;60,60,Precipitaciones!V101))</f>
        <v>23</v>
      </c>
      <c r="W166" s="46">
        <f>IF(Precipitaciones!W101&lt;2.5,0,IF(Precipitaciones!W101&gt;60,60,Precipitaciones!W101))</f>
        <v>0</v>
      </c>
      <c r="X166" s="46">
        <f>IF(Precipitaciones!X101&lt;2.5,0,IF(Precipitaciones!X101&gt;60,60,Precipitaciones!X101))</f>
        <v>0</v>
      </c>
      <c r="Y166" s="46">
        <f>IF(Precipitaciones!Y101&lt;2.5,0,IF(Precipitaciones!Y101&gt;60,60,Precipitaciones!Y101))</f>
        <v>0</v>
      </c>
      <c r="Z166" s="46">
        <f>IF(Precipitaciones!Z101&lt;2.5,0,IF(Precipitaciones!Z101&gt;60,60,Precipitaciones!Z101))</f>
        <v>0</v>
      </c>
      <c r="AA166" s="46">
        <f>IF(Precipitaciones!AA101&lt;2.5,0,IF(Precipitaciones!AA101&gt;60,60,Precipitaciones!AA101))</f>
        <v>0</v>
      </c>
      <c r="AB166" s="46">
        <f>IF(Precipitaciones!AB101&lt;2.5,0,IF(Precipitaciones!AB101&gt;60,60,Precipitaciones!AB101))</f>
        <v>3.1</v>
      </c>
      <c r="AC166" s="46">
        <f>IF(Precipitaciones!AC101&lt;2.5,0,IF(Precipitaciones!AC101&gt;60,60,Precipitaciones!AC101))</f>
        <v>0</v>
      </c>
      <c r="AD166" s="46">
        <f>IF(Precipitaciones!AD101&lt;2.5,0,IF(Precipitaciones!AD101&gt;60,60,Precipitaciones!AD101))</f>
        <v>0</v>
      </c>
      <c r="AE166" s="46">
        <f>IF(Precipitaciones!AE101&lt;2.5,0,IF(Precipitaciones!AE101&gt;60,60,Precipitaciones!AE101))</f>
        <v>7</v>
      </c>
      <c r="AF166" s="46">
        <f>IF(Precipitaciones!AF101&lt;2.5,0,IF(Precipitaciones!AF101&gt;60,60,Precipitaciones!AF101))</f>
        <v>0</v>
      </c>
      <c r="AG166" s="46">
        <f>IF(Precipitaciones!AG101&lt;2.5,0,IF(Precipitaciones!AG101&gt;60,60,Precipitaciones!AG101))</f>
        <v>0</v>
      </c>
      <c r="AH166" s="46">
        <f>IF(Precipitaciones!AH101&lt;2.5,0,IF(Precipitaciones!AH101&gt;60,60,Precipitaciones!AH101))</f>
        <v>4.5999999999999996</v>
      </c>
      <c r="AI166" s="46">
        <f>IF(Precipitaciones!AI101&lt;2.5,0,IF(Precipitaciones!AI101&gt;60,60,Precipitaciones!AI101))</f>
        <v>0</v>
      </c>
      <c r="AJ166" s="46">
        <f>IF(Precipitaciones!AJ101&lt;2.5,0,IF(Precipitaciones!AJ101&gt;60,60,Precipitaciones!AJ101))</f>
        <v>0</v>
      </c>
      <c r="AK166" s="46">
        <f>IF(Precipitaciones!AK101&lt;2.5,0,IF(Precipitaciones!AK101&gt;60,60,Precipitaciones!AK101))</f>
        <v>0</v>
      </c>
      <c r="AL166" s="46">
        <f>IF(Precipitaciones!AL101&lt;2.5,0,IF(Precipitaciones!AL101&gt;60,60,Precipitaciones!AL101))</f>
        <v>0</v>
      </c>
      <c r="AM166" s="46">
        <f>IF(Precipitaciones!AM101&lt;2.5,0,IF(Precipitaciones!AM101&gt;60,60,Precipitaciones!AM101))</f>
        <v>0</v>
      </c>
      <c r="AN166" s="46">
        <f>IF(Precipitaciones!AN101&lt;2.5,0,IF(Precipitaciones!AN101&gt;60,60,Precipitaciones!AN101))</f>
        <v>0</v>
      </c>
      <c r="AO166" s="46">
        <f>IF(Precipitaciones!AO101&lt;2.5,0,IF(Precipitaciones!AO101&gt;60,60,Precipitaciones!AO101))</f>
        <v>20</v>
      </c>
      <c r="AP166" s="46">
        <f>IF(Precipitaciones!AP101&lt;2.5,0,IF(Precipitaciones!AP101&gt;60,60,Precipitaciones!AP101))</f>
        <v>0</v>
      </c>
      <c r="AQ166" s="46">
        <f>IF(Precipitaciones!AQ101&lt;2.5,0,IF(Precipitaciones!AQ101&gt;60,60,Precipitaciones!AQ101))</f>
        <v>0</v>
      </c>
      <c r="AR166" s="46">
        <f>IF(Precipitaciones!AR101&lt;2.5,0,IF(Precipitaciones!AR101&gt;60,60,Precipitaciones!AR101))</f>
        <v>0</v>
      </c>
      <c r="AS166" s="46">
        <f>IF(Precipitaciones!AS101&lt;2.5,0,IF(Precipitaciones!AS101&gt;60,60,Precipitaciones!AS101))</f>
        <v>0</v>
      </c>
      <c r="AT166" s="46">
        <f>IF(Precipitaciones!AT101&lt;2.5,0,IF(Precipitaciones!AT101&gt;60,60,Precipitaciones!AT101))</f>
        <v>0</v>
      </c>
      <c r="AU166" s="46">
        <f>IF(Precipitaciones!AU101&lt;2.5,0,IF(Precipitaciones!AU101&gt;60,60,Precipitaciones!AU101))</f>
        <v>3.7</v>
      </c>
      <c r="AV166" s="46">
        <f>IF(Precipitaciones!AV101&lt;2.5,0,IF(Precipitaciones!AV101&gt;60,60,Precipitaciones!AV101))</f>
        <v>0</v>
      </c>
      <c r="AW166" s="46">
        <f>IF(Precipitaciones!AW101&lt;2.5,0,IF(Precipitaciones!AW101&gt;60,60,Precipitaciones!AW101))</f>
        <v>4.3</v>
      </c>
      <c r="AX166" s="46">
        <f>IF(Precipitaciones!AX101&lt;2.5,0,IF(Precipitaciones!AX101&gt;60,60,Precipitaciones!AX101))</f>
        <v>0</v>
      </c>
      <c r="AY166" s="46">
        <f>IF(Precipitaciones!AY101&lt;2.5,0,IF(Precipitaciones!AY101&gt;60,60,Precipitaciones!AY101))</f>
        <v>0</v>
      </c>
      <c r="AZ166" s="46">
        <f>IF(Precipitaciones!AZ101&lt;2.5,0,IF(Precipitaciones!AZ101&gt;60,60,Precipitaciones!AZ101))</f>
        <v>0</v>
      </c>
    </row>
    <row r="167" spans="1:52" ht="15">
      <c r="A167" s="21">
        <v>41009</v>
      </c>
      <c r="B167">
        <v>52</v>
      </c>
      <c r="C167">
        <v>161</v>
      </c>
      <c r="D167" s="21">
        <v>41009</v>
      </c>
      <c r="E167" s="46">
        <f>IF(Precipitaciones!E102&lt;2.5,0,IF(Precipitaciones!E102&gt;60,60,Precipitaciones!E102))</f>
        <v>0</v>
      </c>
      <c r="F167" s="46">
        <f>IF(Precipitaciones!F102&lt;2.5,0,IF(Precipitaciones!F102&gt;60,60,Precipitaciones!F102))</f>
        <v>0</v>
      </c>
      <c r="G167" s="46">
        <f>IF(Precipitaciones!G102&lt;2.5,0,IF(Precipitaciones!G102&gt;60,60,Precipitaciones!G102))</f>
        <v>0</v>
      </c>
      <c r="H167" s="46">
        <f>IF(Precipitaciones!H102&lt;2.5,0,IF(Precipitaciones!H102&gt;60,60,Precipitaciones!H102))</f>
        <v>0</v>
      </c>
      <c r="I167" s="46">
        <f>IF(Precipitaciones!I102&lt;2.5,0,IF(Precipitaciones!I102&gt;60,60,Precipitaciones!I102))</f>
        <v>0</v>
      </c>
      <c r="J167" s="46">
        <f>IF(Precipitaciones!J102&lt;2.5,0,IF(Precipitaciones!J102&gt;60,60,Precipitaciones!J102))</f>
        <v>0</v>
      </c>
      <c r="K167" s="46">
        <f>IF(Precipitaciones!K102&lt;2.5,0,IF(Precipitaciones!K102&gt;60,60,Precipitaciones!K102))</f>
        <v>0</v>
      </c>
      <c r="L167" s="46">
        <f>IF(Precipitaciones!L102&lt;2.5,0,IF(Precipitaciones!L102&gt;60,60,Precipitaciones!L102))</f>
        <v>0</v>
      </c>
      <c r="M167" s="46">
        <f>IF(Precipitaciones!M102&lt;2.5,0,IF(Precipitaciones!M102&gt;60,60,Precipitaciones!M102))</f>
        <v>5.6</v>
      </c>
      <c r="N167" s="46">
        <f>IF(Precipitaciones!N102&lt;2.5,0,IF(Precipitaciones!N102&gt;60,60,Precipitaciones!N102))</f>
        <v>0</v>
      </c>
      <c r="O167" s="46">
        <f>IF(Precipitaciones!O102&lt;2.5,0,IF(Precipitaciones!O102&gt;60,60,Precipitaciones!O102))</f>
        <v>0</v>
      </c>
      <c r="P167" s="46">
        <f>IF(Precipitaciones!P102&lt;2.5,0,IF(Precipitaciones!P102&gt;60,60,Precipitaciones!P102))</f>
        <v>0</v>
      </c>
      <c r="Q167" s="46">
        <f>IF(Precipitaciones!Q102&lt;2.5,0,IF(Precipitaciones!Q102&gt;60,60,Precipitaciones!Q102))</f>
        <v>0</v>
      </c>
      <c r="R167" s="46">
        <f>IF(Precipitaciones!R102&lt;2.5,0,IF(Precipitaciones!R102&gt;60,60,Precipitaciones!R102))</f>
        <v>0</v>
      </c>
      <c r="S167" s="46">
        <f>IF(Precipitaciones!S102&lt;2.5,0,IF(Precipitaciones!S102&gt;60,60,Precipitaciones!S102))</f>
        <v>0</v>
      </c>
      <c r="T167" s="46">
        <f>IF(Precipitaciones!T102&lt;2.5,0,IF(Precipitaciones!T102&gt;60,60,Precipitaciones!T102))</f>
        <v>0</v>
      </c>
      <c r="U167" s="46">
        <f>IF(Precipitaciones!U102&lt;2.5,0,IF(Precipitaciones!U102&gt;60,60,Precipitaciones!U102))</f>
        <v>4.9866647014999996</v>
      </c>
      <c r="V167" s="46">
        <f>IF(Precipitaciones!V102&lt;2.5,0,IF(Precipitaciones!V102&gt;60,60,Precipitaciones!V102))</f>
        <v>0</v>
      </c>
      <c r="W167" s="46">
        <f>IF(Precipitaciones!W102&lt;2.5,0,IF(Precipitaciones!W102&gt;60,60,Precipitaciones!W102))</f>
        <v>0</v>
      </c>
      <c r="X167" s="46">
        <f>IF(Precipitaciones!X102&lt;2.5,0,IF(Precipitaciones!X102&gt;60,60,Precipitaciones!X102))</f>
        <v>0</v>
      </c>
      <c r="Y167" s="46">
        <f>IF(Precipitaciones!Y102&lt;2.5,0,IF(Precipitaciones!Y102&gt;60,60,Precipitaciones!Y102))</f>
        <v>0</v>
      </c>
      <c r="Z167" s="46">
        <f>IF(Precipitaciones!Z102&lt;2.5,0,IF(Precipitaciones!Z102&gt;60,60,Precipitaciones!Z102))</f>
        <v>9.6999999999999993</v>
      </c>
      <c r="AA167" s="46">
        <f>IF(Precipitaciones!AA102&lt;2.5,0,IF(Precipitaciones!AA102&gt;60,60,Precipitaciones!AA102))</f>
        <v>0</v>
      </c>
      <c r="AB167" s="46">
        <f>IF(Precipitaciones!AB102&lt;2.5,0,IF(Precipitaciones!AB102&gt;60,60,Precipitaciones!AB102))</f>
        <v>0</v>
      </c>
      <c r="AC167" s="46">
        <f>IF(Precipitaciones!AC102&lt;2.5,0,IF(Precipitaciones!AC102&gt;60,60,Precipitaciones!AC102))</f>
        <v>0</v>
      </c>
      <c r="AD167" s="46">
        <f>IF(Precipitaciones!AD102&lt;2.5,0,IF(Precipitaciones!AD102&gt;60,60,Precipitaciones!AD102))</f>
        <v>3</v>
      </c>
      <c r="AE167" s="46">
        <f>IF(Precipitaciones!AE102&lt;2.5,0,IF(Precipitaciones!AE102&gt;60,60,Precipitaciones!AE102))</f>
        <v>0</v>
      </c>
      <c r="AF167" s="46">
        <f>IF(Precipitaciones!AF102&lt;2.5,0,IF(Precipitaciones!AF102&gt;60,60,Precipitaciones!AF102))</f>
        <v>0</v>
      </c>
      <c r="AG167" s="46">
        <f>IF(Precipitaciones!AG102&lt;2.5,0,IF(Precipitaciones!AG102&gt;60,60,Precipitaciones!AG102))</f>
        <v>0</v>
      </c>
      <c r="AH167" s="46">
        <f>IF(Precipitaciones!AH102&lt;2.5,0,IF(Precipitaciones!AH102&gt;60,60,Precipitaciones!AH102))</f>
        <v>0</v>
      </c>
      <c r="AI167" s="46">
        <f>IF(Precipitaciones!AI102&lt;2.5,0,IF(Precipitaciones!AI102&gt;60,60,Precipitaciones!AI102))</f>
        <v>6.4</v>
      </c>
      <c r="AJ167" s="46">
        <f>IF(Precipitaciones!AJ102&lt;2.5,0,IF(Precipitaciones!AJ102&gt;60,60,Precipitaciones!AJ102))</f>
        <v>0</v>
      </c>
      <c r="AK167" s="46">
        <f>IF(Precipitaciones!AK102&lt;2.5,0,IF(Precipitaciones!AK102&gt;60,60,Precipitaciones!AK102))</f>
        <v>0</v>
      </c>
      <c r="AL167" s="46">
        <f>IF(Precipitaciones!AL102&lt;2.5,0,IF(Precipitaciones!AL102&gt;60,60,Precipitaciones!AL102))</f>
        <v>0</v>
      </c>
      <c r="AM167" s="46">
        <f>IF(Precipitaciones!AM102&lt;2.5,0,IF(Precipitaciones!AM102&gt;60,60,Precipitaciones!AM102))</f>
        <v>0</v>
      </c>
      <c r="AN167" s="46">
        <f>IF(Precipitaciones!AN102&lt;2.5,0,IF(Precipitaciones!AN102&gt;60,60,Precipitaciones!AN102))</f>
        <v>0</v>
      </c>
      <c r="AO167" s="46">
        <f>IF(Precipitaciones!AO102&lt;2.5,0,IF(Precipitaciones!AO102&gt;60,60,Precipitaciones!AO102))</f>
        <v>0</v>
      </c>
      <c r="AP167" s="46">
        <f>IF(Precipitaciones!AP102&lt;2.5,0,IF(Precipitaciones!AP102&gt;60,60,Precipitaciones!AP102))</f>
        <v>0</v>
      </c>
      <c r="AQ167" s="46">
        <f>IF(Precipitaciones!AQ102&lt;2.5,0,IF(Precipitaciones!AQ102&gt;60,60,Precipitaciones!AQ102))</f>
        <v>0</v>
      </c>
      <c r="AR167" s="46">
        <f>IF(Precipitaciones!AR102&lt;2.5,0,IF(Precipitaciones!AR102&gt;60,60,Precipitaciones!AR102))</f>
        <v>0</v>
      </c>
      <c r="AS167" s="46">
        <f>IF(Precipitaciones!AS102&lt;2.5,0,IF(Precipitaciones!AS102&gt;60,60,Precipitaciones!AS102))</f>
        <v>0</v>
      </c>
      <c r="AT167" s="46">
        <f>IF(Precipitaciones!AT102&lt;2.5,0,IF(Precipitaciones!AT102&gt;60,60,Precipitaciones!AT102))</f>
        <v>0</v>
      </c>
      <c r="AU167" s="46">
        <f>IF(Precipitaciones!AU102&lt;2.5,0,IF(Precipitaciones!AU102&gt;60,60,Precipitaciones!AU102))</f>
        <v>0</v>
      </c>
      <c r="AV167" s="46">
        <f>IF(Precipitaciones!AV102&lt;2.5,0,IF(Precipitaciones!AV102&gt;60,60,Precipitaciones!AV102))</f>
        <v>0</v>
      </c>
      <c r="AW167" s="46">
        <f>IF(Precipitaciones!AW102&lt;2.5,0,IF(Precipitaciones!AW102&gt;60,60,Precipitaciones!AW102))</f>
        <v>0</v>
      </c>
      <c r="AX167" s="46">
        <f>IF(Precipitaciones!AX102&lt;2.5,0,IF(Precipitaciones!AX102&gt;60,60,Precipitaciones!AX102))</f>
        <v>0</v>
      </c>
      <c r="AY167" s="46">
        <f>IF(Precipitaciones!AY102&lt;2.5,0,IF(Precipitaciones!AY102&gt;60,60,Precipitaciones!AY102))</f>
        <v>0</v>
      </c>
      <c r="AZ167" s="46">
        <f>IF(Precipitaciones!AZ102&lt;2.5,0,IF(Precipitaciones!AZ102&gt;60,60,Precipitaciones!AZ102))</f>
        <v>7.7</v>
      </c>
    </row>
    <row r="168" spans="1:52" ht="15">
      <c r="A168" s="21">
        <v>41010</v>
      </c>
      <c r="B168">
        <v>51</v>
      </c>
      <c r="C168">
        <v>162</v>
      </c>
      <c r="D168" s="21">
        <v>41010</v>
      </c>
      <c r="E168" s="46">
        <f>IF(Precipitaciones!E103&lt;2.5,0,IF(Precipitaciones!E103&gt;60,60,Precipitaciones!E103))</f>
        <v>5.5</v>
      </c>
      <c r="F168" s="46">
        <f>IF(Precipitaciones!F103&lt;2.5,0,IF(Precipitaciones!F103&gt;60,60,Precipitaciones!F103))</f>
        <v>0</v>
      </c>
      <c r="G168" s="46">
        <f>IF(Precipitaciones!G103&lt;2.5,0,IF(Precipitaciones!G103&gt;60,60,Precipitaciones!G103))</f>
        <v>0</v>
      </c>
      <c r="H168" s="46">
        <f>IF(Precipitaciones!H103&lt;2.5,0,IF(Precipitaciones!H103&gt;60,60,Precipitaciones!H103))</f>
        <v>0</v>
      </c>
      <c r="I168" s="46">
        <f>IF(Precipitaciones!I103&lt;2.5,0,IF(Precipitaciones!I103&gt;60,60,Precipitaciones!I103))</f>
        <v>4.7</v>
      </c>
      <c r="J168" s="46">
        <f>IF(Precipitaciones!J103&lt;2.5,0,IF(Precipitaciones!J103&gt;60,60,Precipitaciones!J103))</f>
        <v>0</v>
      </c>
      <c r="K168" s="46">
        <f>IF(Precipitaciones!K103&lt;2.5,0,IF(Precipitaciones!K103&gt;60,60,Precipitaciones!K103))</f>
        <v>0</v>
      </c>
      <c r="L168" s="46">
        <f>IF(Precipitaciones!L103&lt;2.5,0,IF(Precipitaciones!L103&gt;60,60,Precipitaciones!L103))</f>
        <v>0</v>
      </c>
      <c r="M168" s="46">
        <f>IF(Precipitaciones!M103&lt;2.5,0,IF(Precipitaciones!M103&gt;60,60,Precipitaciones!M103))</f>
        <v>3.5</v>
      </c>
      <c r="N168" s="46">
        <f>IF(Precipitaciones!N103&lt;2.5,0,IF(Precipitaciones!N103&gt;60,60,Precipitaciones!N103))</f>
        <v>0</v>
      </c>
      <c r="O168" s="46">
        <f>IF(Precipitaciones!O103&lt;2.5,0,IF(Precipitaciones!O103&gt;60,60,Precipitaciones!O103))</f>
        <v>3.4</v>
      </c>
      <c r="P168" s="46">
        <f>IF(Precipitaciones!P103&lt;2.5,0,IF(Precipitaciones!P103&gt;60,60,Precipitaciones!P103))</f>
        <v>0</v>
      </c>
      <c r="Q168" s="46">
        <f>IF(Precipitaciones!Q103&lt;2.5,0,IF(Precipitaciones!Q103&gt;60,60,Precipitaciones!Q103))</f>
        <v>0</v>
      </c>
      <c r="R168" s="46">
        <f>IF(Precipitaciones!R103&lt;2.5,0,IF(Precipitaciones!R103&gt;60,60,Precipitaciones!R103))</f>
        <v>0</v>
      </c>
      <c r="S168" s="46">
        <f>IF(Precipitaciones!S103&lt;2.5,0,IF(Precipitaciones!S103&gt;60,60,Precipitaciones!S103))</f>
        <v>0</v>
      </c>
      <c r="T168" s="46">
        <f>IF(Precipitaciones!T103&lt;2.5,0,IF(Precipitaciones!T103&gt;60,60,Precipitaciones!T103))</f>
        <v>0</v>
      </c>
      <c r="U168" s="46">
        <f>IF(Precipitaciones!U103&lt;2.5,0,IF(Precipitaciones!U103&gt;60,60,Precipitaciones!U103))</f>
        <v>10.740386241</v>
      </c>
      <c r="V168" s="46">
        <f>IF(Precipitaciones!V103&lt;2.5,0,IF(Precipitaciones!V103&gt;60,60,Precipitaciones!V103))</f>
        <v>0</v>
      </c>
      <c r="W168" s="46">
        <f>IF(Precipitaciones!W103&lt;2.5,0,IF(Precipitaciones!W103&gt;60,60,Precipitaciones!W103))</f>
        <v>0</v>
      </c>
      <c r="X168" s="46">
        <f>IF(Precipitaciones!X103&lt;2.5,0,IF(Precipitaciones!X103&gt;60,60,Precipitaciones!X103))</f>
        <v>0</v>
      </c>
      <c r="Y168" s="46">
        <f>IF(Precipitaciones!Y103&lt;2.5,0,IF(Precipitaciones!Y103&gt;60,60,Precipitaciones!Y103))</f>
        <v>16.2</v>
      </c>
      <c r="Z168" s="46">
        <f>IF(Precipitaciones!Z103&lt;2.5,0,IF(Precipitaciones!Z103&gt;60,60,Precipitaciones!Z103))</f>
        <v>0</v>
      </c>
      <c r="AA168" s="46">
        <f>IF(Precipitaciones!AA103&lt;2.5,0,IF(Precipitaciones!AA103&gt;60,60,Precipitaciones!AA103))</f>
        <v>7.5</v>
      </c>
      <c r="AB168" s="46">
        <f>IF(Precipitaciones!AB103&lt;2.5,0,IF(Precipitaciones!AB103&gt;60,60,Precipitaciones!AB103))</f>
        <v>7.4</v>
      </c>
      <c r="AC168" s="46">
        <f>IF(Precipitaciones!AC103&lt;2.5,0,IF(Precipitaciones!AC103&gt;60,60,Precipitaciones!AC103))</f>
        <v>0</v>
      </c>
      <c r="AD168" s="46">
        <f>IF(Precipitaciones!AD103&lt;2.5,0,IF(Precipitaciones!AD103&gt;60,60,Precipitaciones!AD103))</f>
        <v>7.5</v>
      </c>
      <c r="AE168" s="46">
        <f>IF(Precipitaciones!AE103&lt;2.5,0,IF(Precipitaciones!AE103&gt;60,60,Precipitaciones!AE103))</f>
        <v>0</v>
      </c>
      <c r="AF168" s="46">
        <f>IF(Precipitaciones!AF103&lt;2.5,0,IF(Precipitaciones!AF103&gt;60,60,Precipitaciones!AF103))</f>
        <v>0</v>
      </c>
      <c r="AG168" s="46">
        <f>IF(Precipitaciones!AG103&lt;2.5,0,IF(Precipitaciones!AG103&gt;60,60,Precipitaciones!AG103))</f>
        <v>0</v>
      </c>
      <c r="AH168" s="46">
        <f>IF(Precipitaciones!AH103&lt;2.5,0,IF(Precipitaciones!AH103&gt;60,60,Precipitaciones!AH103))</f>
        <v>0</v>
      </c>
      <c r="AI168" s="46">
        <f>IF(Precipitaciones!AI103&lt;2.5,0,IF(Precipitaciones!AI103&gt;60,60,Precipitaciones!AI103))</f>
        <v>0</v>
      </c>
      <c r="AJ168" s="46">
        <f>IF(Precipitaciones!AJ103&lt;2.5,0,IF(Precipitaciones!AJ103&gt;60,60,Precipitaciones!AJ103))</f>
        <v>0</v>
      </c>
      <c r="AK168" s="46">
        <f>IF(Precipitaciones!AK103&lt;2.5,0,IF(Precipitaciones!AK103&gt;60,60,Precipitaciones!AK103))</f>
        <v>0</v>
      </c>
      <c r="AL168" s="46">
        <f>IF(Precipitaciones!AL103&lt;2.5,0,IF(Precipitaciones!AL103&gt;60,60,Precipitaciones!AL103))</f>
        <v>0</v>
      </c>
      <c r="AM168" s="46">
        <f>IF(Precipitaciones!AM103&lt;2.5,0,IF(Precipitaciones!AM103&gt;60,60,Precipitaciones!AM103))</f>
        <v>0</v>
      </c>
      <c r="AN168" s="46">
        <f>IF(Precipitaciones!AN103&lt;2.5,0,IF(Precipitaciones!AN103&gt;60,60,Precipitaciones!AN103))</f>
        <v>0</v>
      </c>
      <c r="AO168" s="46">
        <f>IF(Precipitaciones!AO103&lt;2.5,0,IF(Precipitaciones!AO103&gt;60,60,Precipitaciones!AO103))</f>
        <v>0</v>
      </c>
      <c r="AP168" s="46">
        <f>IF(Precipitaciones!AP103&lt;2.5,0,IF(Precipitaciones!AP103&gt;60,60,Precipitaciones!AP103))</f>
        <v>4.9000000000000004</v>
      </c>
      <c r="AQ168" s="46">
        <f>IF(Precipitaciones!AQ103&lt;2.5,0,IF(Precipitaciones!AQ103&gt;60,60,Precipitaciones!AQ103))</f>
        <v>8.5</v>
      </c>
      <c r="AR168" s="46">
        <f>IF(Precipitaciones!AR103&lt;2.5,0,IF(Precipitaciones!AR103&gt;60,60,Precipitaciones!AR103))</f>
        <v>0</v>
      </c>
      <c r="AS168" s="46">
        <f>IF(Precipitaciones!AS103&lt;2.5,0,IF(Precipitaciones!AS103&gt;60,60,Precipitaciones!AS103))</f>
        <v>0</v>
      </c>
      <c r="AT168" s="46">
        <f>IF(Precipitaciones!AT103&lt;2.5,0,IF(Precipitaciones!AT103&gt;60,60,Precipitaciones!AT103))</f>
        <v>0</v>
      </c>
      <c r="AU168" s="46">
        <f>IF(Precipitaciones!AU103&lt;2.5,0,IF(Precipitaciones!AU103&gt;60,60,Precipitaciones!AU103))</f>
        <v>5</v>
      </c>
      <c r="AV168" s="46">
        <f>IF(Precipitaciones!AV103&lt;2.5,0,IF(Precipitaciones!AV103&gt;60,60,Precipitaciones!AV103))</f>
        <v>0</v>
      </c>
      <c r="AW168" s="46">
        <f>IF(Precipitaciones!AW103&lt;2.5,0,IF(Precipitaciones!AW103&gt;60,60,Precipitaciones!AW103))</f>
        <v>0</v>
      </c>
      <c r="AX168" s="46">
        <f>IF(Precipitaciones!AX103&lt;2.5,0,IF(Precipitaciones!AX103&gt;60,60,Precipitaciones!AX103))</f>
        <v>0</v>
      </c>
      <c r="AY168" s="46">
        <f>IF(Precipitaciones!AY103&lt;2.5,0,IF(Precipitaciones!AY103&gt;60,60,Precipitaciones!AY103))</f>
        <v>3.9000000000000004</v>
      </c>
      <c r="AZ168" s="46">
        <f>IF(Precipitaciones!AZ103&lt;2.5,0,IF(Precipitaciones!AZ103&gt;60,60,Precipitaciones!AZ103))</f>
        <v>3.4</v>
      </c>
    </row>
    <row r="169" spans="1:52" ht="15">
      <c r="A169" s="21">
        <v>41011</v>
      </c>
      <c r="B169">
        <v>50</v>
      </c>
      <c r="C169">
        <v>163</v>
      </c>
      <c r="D169" s="21">
        <v>41011</v>
      </c>
      <c r="E169" s="46">
        <f>IF(Precipitaciones!E104&lt;2.5,0,IF(Precipitaciones!E104&gt;60,60,Precipitaciones!E104))</f>
        <v>0</v>
      </c>
      <c r="F169" s="46">
        <f>IF(Precipitaciones!F104&lt;2.5,0,IF(Precipitaciones!F104&gt;60,60,Precipitaciones!F104))</f>
        <v>0</v>
      </c>
      <c r="G169" s="46">
        <f>IF(Precipitaciones!G104&lt;2.5,0,IF(Precipitaciones!G104&gt;60,60,Precipitaciones!G104))</f>
        <v>18</v>
      </c>
      <c r="H169" s="46">
        <f>IF(Precipitaciones!H104&lt;2.5,0,IF(Precipitaciones!H104&gt;60,60,Precipitaciones!H104))</f>
        <v>0</v>
      </c>
      <c r="I169" s="46">
        <f>IF(Precipitaciones!I104&lt;2.5,0,IF(Precipitaciones!I104&gt;60,60,Precipitaciones!I104))</f>
        <v>3.5</v>
      </c>
      <c r="J169" s="46">
        <f>IF(Precipitaciones!J104&lt;2.5,0,IF(Precipitaciones!J104&gt;60,60,Precipitaciones!J104))</f>
        <v>0</v>
      </c>
      <c r="K169" s="46">
        <f>IF(Precipitaciones!K104&lt;2.5,0,IF(Precipitaciones!K104&gt;60,60,Precipitaciones!K104))</f>
        <v>0</v>
      </c>
      <c r="L169" s="46">
        <f>IF(Precipitaciones!L104&lt;2.5,0,IF(Precipitaciones!L104&gt;60,60,Precipitaciones!L104))</f>
        <v>0</v>
      </c>
      <c r="M169" s="46">
        <f>IF(Precipitaciones!M104&lt;2.5,0,IF(Precipitaciones!M104&gt;60,60,Precipitaciones!M104))</f>
        <v>4.3</v>
      </c>
      <c r="N169" s="46">
        <f>IF(Precipitaciones!N104&lt;2.5,0,IF(Precipitaciones!N104&gt;60,60,Precipitaciones!N104))</f>
        <v>0</v>
      </c>
      <c r="O169" s="46">
        <f>IF(Precipitaciones!O104&lt;2.5,0,IF(Precipitaciones!O104&gt;60,60,Precipitaciones!O104))</f>
        <v>0</v>
      </c>
      <c r="P169" s="46">
        <f>IF(Precipitaciones!P104&lt;2.5,0,IF(Precipitaciones!P104&gt;60,60,Precipitaciones!P104))</f>
        <v>0</v>
      </c>
      <c r="Q169" s="46">
        <f>IF(Precipitaciones!Q104&lt;2.5,0,IF(Precipitaciones!Q104&gt;60,60,Precipitaciones!Q104))</f>
        <v>0</v>
      </c>
      <c r="R169" s="46">
        <f>IF(Precipitaciones!R104&lt;2.5,0,IF(Precipitaciones!R104&gt;60,60,Precipitaciones!R104))</f>
        <v>0</v>
      </c>
      <c r="S169" s="46">
        <f>IF(Precipitaciones!S104&lt;2.5,0,IF(Precipitaciones!S104&gt;60,60,Precipitaciones!S104))</f>
        <v>0</v>
      </c>
      <c r="T169" s="46">
        <f>IF(Precipitaciones!T104&lt;2.5,0,IF(Precipitaciones!T104&gt;60,60,Precipitaciones!T104))</f>
        <v>0</v>
      </c>
      <c r="U169" s="46">
        <f>IF(Precipitaciones!U104&lt;2.5,0,IF(Precipitaciones!U104&gt;60,60,Precipitaciones!U104))</f>
        <v>4.5490437476999999</v>
      </c>
      <c r="V169" s="46">
        <f>IF(Precipitaciones!V104&lt;2.5,0,IF(Precipitaciones!V104&gt;60,60,Precipitaciones!V104))</f>
        <v>0</v>
      </c>
      <c r="W169" s="46">
        <f>IF(Precipitaciones!W104&lt;2.5,0,IF(Precipitaciones!W104&gt;60,60,Precipitaciones!W104))</f>
        <v>0</v>
      </c>
      <c r="X169" s="46">
        <f>IF(Precipitaciones!X104&lt;2.5,0,IF(Precipitaciones!X104&gt;60,60,Precipitaciones!X104))</f>
        <v>0</v>
      </c>
      <c r="Y169" s="46">
        <f>IF(Precipitaciones!Y104&lt;2.5,0,IF(Precipitaciones!Y104&gt;60,60,Precipitaciones!Y104))</f>
        <v>0</v>
      </c>
      <c r="Z169" s="46">
        <f>IF(Precipitaciones!Z104&lt;2.5,0,IF(Precipitaciones!Z104&gt;60,60,Precipitaciones!Z104))</f>
        <v>0</v>
      </c>
      <c r="AA169" s="46">
        <f>IF(Precipitaciones!AA104&lt;2.5,0,IF(Precipitaciones!AA104&gt;60,60,Precipitaciones!AA104))</f>
        <v>0</v>
      </c>
      <c r="AB169" s="46">
        <f>IF(Precipitaciones!AB104&lt;2.5,0,IF(Precipitaciones!AB104&gt;60,60,Precipitaciones!AB104))</f>
        <v>0</v>
      </c>
      <c r="AC169" s="46">
        <f>IF(Precipitaciones!AC104&lt;2.5,0,IF(Precipitaciones!AC104&gt;60,60,Precipitaciones!AC104))</f>
        <v>0</v>
      </c>
      <c r="AD169" s="46">
        <f>IF(Precipitaciones!AD104&lt;2.5,0,IF(Precipitaciones!AD104&gt;60,60,Precipitaciones!AD104))</f>
        <v>0</v>
      </c>
      <c r="AE169" s="46">
        <f>IF(Precipitaciones!AE104&lt;2.5,0,IF(Precipitaciones!AE104&gt;60,60,Precipitaciones!AE104))</f>
        <v>0</v>
      </c>
      <c r="AF169" s="46">
        <f>IF(Precipitaciones!AF104&lt;2.5,0,IF(Precipitaciones!AF104&gt;60,60,Precipitaciones!AF104))</f>
        <v>0</v>
      </c>
      <c r="AG169" s="46">
        <f>IF(Precipitaciones!AG104&lt;2.5,0,IF(Precipitaciones!AG104&gt;60,60,Precipitaciones!AG104))</f>
        <v>0</v>
      </c>
      <c r="AH169" s="46">
        <f>IF(Precipitaciones!AH104&lt;2.5,0,IF(Precipitaciones!AH104&gt;60,60,Precipitaciones!AH104))</f>
        <v>11.6</v>
      </c>
      <c r="AI169" s="46">
        <f>IF(Precipitaciones!AI104&lt;2.5,0,IF(Precipitaciones!AI104&gt;60,60,Precipitaciones!AI104))</f>
        <v>7</v>
      </c>
      <c r="AJ169" s="46">
        <f>IF(Precipitaciones!AJ104&lt;2.5,0,IF(Precipitaciones!AJ104&gt;60,60,Precipitaciones!AJ104))</f>
        <v>0</v>
      </c>
      <c r="AK169" s="46">
        <f>IF(Precipitaciones!AK104&lt;2.5,0,IF(Precipitaciones!AK104&gt;60,60,Precipitaciones!AK104))</f>
        <v>0</v>
      </c>
      <c r="AL169" s="46">
        <f>IF(Precipitaciones!AL104&lt;2.5,0,IF(Precipitaciones!AL104&gt;60,60,Precipitaciones!AL104))</f>
        <v>0</v>
      </c>
      <c r="AM169" s="46">
        <f>IF(Precipitaciones!AM104&lt;2.5,0,IF(Precipitaciones!AM104&gt;60,60,Precipitaciones!AM104))</f>
        <v>4.9000000000000004</v>
      </c>
      <c r="AN169" s="46">
        <f>IF(Precipitaciones!AN104&lt;2.5,0,IF(Precipitaciones!AN104&gt;60,60,Precipitaciones!AN104))</f>
        <v>0</v>
      </c>
      <c r="AO169" s="46">
        <f>IF(Precipitaciones!AO104&lt;2.5,0,IF(Precipitaciones!AO104&gt;60,60,Precipitaciones!AO104))</f>
        <v>0</v>
      </c>
      <c r="AP169" s="46">
        <f>IF(Precipitaciones!AP104&lt;2.5,0,IF(Precipitaciones!AP104&gt;60,60,Precipitaciones!AP104))</f>
        <v>3.6</v>
      </c>
      <c r="AQ169" s="46">
        <f>IF(Precipitaciones!AQ104&lt;2.5,0,IF(Precipitaciones!AQ104&gt;60,60,Precipitaciones!AQ104))</f>
        <v>0</v>
      </c>
      <c r="AR169" s="46">
        <f>IF(Precipitaciones!AR104&lt;2.5,0,IF(Precipitaciones!AR104&gt;60,60,Precipitaciones!AR104))</f>
        <v>0</v>
      </c>
      <c r="AS169" s="46">
        <f>IF(Precipitaciones!AS104&lt;2.5,0,IF(Precipitaciones!AS104&gt;60,60,Precipitaciones!AS104))</f>
        <v>0</v>
      </c>
      <c r="AT169" s="46">
        <f>IF(Precipitaciones!AT104&lt;2.5,0,IF(Precipitaciones!AT104&gt;60,60,Precipitaciones!AT104))</f>
        <v>0</v>
      </c>
      <c r="AU169" s="46">
        <f>IF(Precipitaciones!AU104&lt;2.5,0,IF(Precipitaciones!AU104&gt;60,60,Precipitaciones!AU104))</f>
        <v>0</v>
      </c>
      <c r="AV169" s="46">
        <f>IF(Precipitaciones!AV104&lt;2.5,0,IF(Precipitaciones!AV104&gt;60,60,Precipitaciones!AV104))</f>
        <v>0</v>
      </c>
      <c r="AW169" s="46">
        <f>IF(Precipitaciones!AW104&lt;2.5,0,IF(Precipitaciones!AW104&gt;60,60,Precipitaciones!AW104))</f>
        <v>17.5</v>
      </c>
      <c r="AX169" s="46">
        <f>IF(Precipitaciones!AX104&lt;2.5,0,IF(Precipitaciones!AX104&gt;60,60,Precipitaciones!AX104))</f>
        <v>0</v>
      </c>
      <c r="AY169" s="46">
        <f>IF(Precipitaciones!AY104&lt;2.5,0,IF(Precipitaciones!AY104&gt;60,60,Precipitaciones!AY104))</f>
        <v>0</v>
      </c>
      <c r="AZ169" s="46">
        <f>IF(Precipitaciones!AZ104&lt;2.5,0,IF(Precipitaciones!AZ104&gt;60,60,Precipitaciones!AZ104))</f>
        <v>6.3</v>
      </c>
    </row>
    <row r="170" spans="1:52" ht="15">
      <c r="A170" s="21">
        <v>41012</v>
      </c>
      <c r="B170">
        <v>49</v>
      </c>
      <c r="C170">
        <v>164</v>
      </c>
      <c r="D170" s="21">
        <v>41012</v>
      </c>
      <c r="E170" s="46">
        <f>IF(Precipitaciones!E105&lt;2.5,0,IF(Precipitaciones!E105&gt;60,60,Precipitaciones!E105))</f>
        <v>2.5</v>
      </c>
      <c r="F170" s="46">
        <f>IF(Precipitaciones!F105&lt;2.5,0,IF(Precipitaciones!F105&gt;60,60,Precipitaciones!F105))</f>
        <v>0</v>
      </c>
      <c r="G170" s="46">
        <f>IF(Precipitaciones!G105&lt;2.5,0,IF(Precipitaciones!G105&gt;60,60,Precipitaciones!G105))</f>
        <v>0</v>
      </c>
      <c r="H170" s="46">
        <f>IF(Precipitaciones!H105&lt;2.5,0,IF(Precipitaciones!H105&gt;60,60,Precipitaciones!H105))</f>
        <v>5.5</v>
      </c>
      <c r="I170" s="46">
        <f>IF(Precipitaciones!I105&lt;2.5,0,IF(Precipitaciones!I105&gt;60,60,Precipitaciones!I105))</f>
        <v>0</v>
      </c>
      <c r="J170" s="46">
        <f>IF(Precipitaciones!J105&lt;2.5,0,IF(Precipitaciones!J105&gt;60,60,Precipitaciones!J105))</f>
        <v>0</v>
      </c>
      <c r="K170" s="46">
        <f>IF(Precipitaciones!K105&lt;2.5,0,IF(Precipitaciones!K105&gt;60,60,Precipitaciones!K105))</f>
        <v>3.4</v>
      </c>
      <c r="L170" s="46">
        <f>IF(Precipitaciones!L105&lt;2.5,0,IF(Precipitaciones!L105&gt;60,60,Precipitaciones!L105))</f>
        <v>0</v>
      </c>
      <c r="M170" s="46">
        <f>IF(Precipitaciones!M105&lt;2.5,0,IF(Precipitaciones!M105&gt;60,60,Precipitaciones!M105))</f>
        <v>10</v>
      </c>
      <c r="N170" s="46">
        <f>IF(Precipitaciones!N105&lt;2.5,0,IF(Precipitaciones!N105&gt;60,60,Precipitaciones!N105))</f>
        <v>2.8</v>
      </c>
      <c r="O170" s="46">
        <f>IF(Precipitaciones!O105&lt;2.5,0,IF(Precipitaciones!O105&gt;60,60,Precipitaciones!O105))</f>
        <v>3.5</v>
      </c>
      <c r="P170" s="46">
        <f>IF(Precipitaciones!P105&lt;2.5,0,IF(Precipitaciones!P105&gt;60,60,Precipitaciones!P105))</f>
        <v>0</v>
      </c>
      <c r="Q170" s="46">
        <f>IF(Precipitaciones!Q105&lt;2.5,0,IF(Precipitaciones!Q105&gt;60,60,Precipitaciones!Q105))</f>
        <v>0</v>
      </c>
      <c r="R170" s="46">
        <f>IF(Precipitaciones!R105&lt;2.5,0,IF(Precipitaciones!R105&gt;60,60,Precipitaciones!R105))</f>
        <v>0</v>
      </c>
      <c r="S170" s="46">
        <f>IF(Precipitaciones!S105&lt;2.5,0,IF(Precipitaciones!S105&gt;60,60,Precipitaciones!S105))</f>
        <v>10</v>
      </c>
      <c r="T170" s="46">
        <f>IF(Precipitaciones!T105&lt;2.5,0,IF(Precipitaciones!T105&gt;60,60,Precipitaciones!T105))</f>
        <v>0</v>
      </c>
      <c r="U170" s="46">
        <f>IF(Precipitaciones!U105&lt;2.5,0,IF(Precipitaciones!U105&gt;60,60,Precipitaciones!U105))</f>
        <v>0</v>
      </c>
      <c r="V170" s="46">
        <f>IF(Precipitaciones!V105&lt;2.5,0,IF(Precipitaciones!V105&gt;60,60,Precipitaciones!V105))</f>
        <v>0</v>
      </c>
      <c r="W170" s="46">
        <f>IF(Precipitaciones!W105&lt;2.5,0,IF(Precipitaciones!W105&gt;60,60,Precipitaciones!W105))</f>
        <v>0</v>
      </c>
      <c r="X170" s="46">
        <f>IF(Precipitaciones!X105&lt;2.5,0,IF(Precipitaciones!X105&gt;60,60,Precipitaciones!X105))</f>
        <v>0</v>
      </c>
      <c r="Y170" s="46">
        <f>IF(Precipitaciones!Y105&lt;2.5,0,IF(Precipitaciones!Y105&gt;60,60,Precipitaciones!Y105))</f>
        <v>3.2</v>
      </c>
      <c r="Z170" s="46">
        <f>IF(Precipitaciones!Z105&lt;2.5,0,IF(Precipitaciones!Z105&gt;60,60,Precipitaciones!Z105))</f>
        <v>0</v>
      </c>
      <c r="AA170" s="46">
        <f>IF(Precipitaciones!AA105&lt;2.5,0,IF(Precipitaciones!AA105&gt;60,60,Precipitaciones!AA105))</f>
        <v>0</v>
      </c>
      <c r="AB170" s="46">
        <f>IF(Precipitaciones!AB105&lt;2.5,0,IF(Precipitaciones!AB105&gt;60,60,Precipitaciones!AB105))</f>
        <v>0</v>
      </c>
      <c r="AC170" s="46">
        <f>IF(Precipitaciones!AC105&lt;2.5,0,IF(Precipitaciones!AC105&gt;60,60,Precipitaciones!AC105))</f>
        <v>0</v>
      </c>
      <c r="AD170" s="46">
        <f>IF(Precipitaciones!AD105&lt;2.5,0,IF(Precipitaciones!AD105&gt;60,60,Precipitaciones!AD105))</f>
        <v>0</v>
      </c>
      <c r="AE170" s="46">
        <f>IF(Precipitaciones!AE105&lt;2.5,0,IF(Precipitaciones!AE105&gt;60,60,Precipitaciones!AE105))</f>
        <v>0</v>
      </c>
      <c r="AF170" s="46">
        <f>IF(Precipitaciones!AF105&lt;2.5,0,IF(Precipitaciones!AF105&gt;60,60,Precipitaciones!AF105))</f>
        <v>0</v>
      </c>
      <c r="AG170" s="46">
        <f>IF(Precipitaciones!AG105&lt;2.5,0,IF(Precipitaciones!AG105&gt;60,60,Precipitaciones!AG105))</f>
        <v>3.1</v>
      </c>
      <c r="AH170" s="46">
        <f>IF(Precipitaciones!AH105&lt;2.5,0,IF(Precipitaciones!AH105&gt;60,60,Precipitaciones!AH105))</f>
        <v>14.4</v>
      </c>
      <c r="AI170" s="46">
        <f>IF(Precipitaciones!AI105&lt;2.5,0,IF(Precipitaciones!AI105&gt;60,60,Precipitaciones!AI105))</f>
        <v>0</v>
      </c>
      <c r="AJ170" s="46">
        <f>IF(Precipitaciones!AJ105&lt;2.5,0,IF(Precipitaciones!AJ105&gt;60,60,Precipitaciones!AJ105))</f>
        <v>0</v>
      </c>
      <c r="AK170" s="46">
        <f>IF(Precipitaciones!AK105&lt;2.5,0,IF(Precipitaciones!AK105&gt;60,60,Precipitaciones!AK105))</f>
        <v>0</v>
      </c>
      <c r="AL170" s="46">
        <f>IF(Precipitaciones!AL105&lt;2.5,0,IF(Precipitaciones!AL105&gt;60,60,Precipitaciones!AL105))</f>
        <v>0</v>
      </c>
      <c r="AM170" s="46">
        <f>IF(Precipitaciones!AM105&lt;2.5,0,IF(Precipitaciones!AM105&gt;60,60,Precipitaciones!AM105))</f>
        <v>0</v>
      </c>
      <c r="AN170" s="46">
        <f>IF(Precipitaciones!AN105&lt;2.5,0,IF(Precipitaciones!AN105&gt;60,60,Precipitaciones!AN105))</f>
        <v>0</v>
      </c>
      <c r="AO170" s="46">
        <f>IF(Precipitaciones!AO105&lt;2.5,0,IF(Precipitaciones!AO105&gt;60,60,Precipitaciones!AO105))</f>
        <v>0</v>
      </c>
      <c r="AP170" s="46">
        <f>IF(Precipitaciones!AP105&lt;2.5,0,IF(Precipitaciones!AP105&gt;60,60,Precipitaciones!AP105))</f>
        <v>0</v>
      </c>
      <c r="AQ170" s="46">
        <f>IF(Precipitaciones!AQ105&lt;2.5,0,IF(Precipitaciones!AQ105&gt;60,60,Precipitaciones!AQ105))</f>
        <v>0</v>
      </c>
      <c r="AR170" s="46">
        <f>IF(Precipitaciones!AR105&lt;2.5,0,IF(Precipitaciones!AR105&gt;60,60,Precipitaciones!AR105))</f>
        <v>0</v>
      </c>
      <c r="AS170" s="46">
        <f>IF(Precipitaciones!AS105&lt;2.5,0,IF(Precipitaciones!AS105&gt;60,60,Precipitaciones!AS105))</f>
        <v>0</v>
      </c>
      <c r="AT170" s="46">
        <f>IF(Precipitaciones!AT105&lt;2.5,0,IF(Precipitaciones!AT105&gt;60,60,Precipitaciones!AT105))</f>
        <v>4.3</v>
      </c>
      <c r="AU170" s="46">
        <f>IF(Precipitaciones!AU105&lt;2.5,0,IF(Precipitaciones!AU105&gt;60,60,Precipitaciones!AU105))</f>
        <v>0</v>
      </c>
      <c r="AV170" s="46">
        <f>IF(Precipitaciones!AV105&lt;2.5,0,IF(Precipitaciones!AV105&gt;60,60,Precipitaciones!AV105))</f>
        <v>0</v>
      </c>
      <c r="AW170" s="46">
        <f>IF(Precipitaciones!AW105&lt;2.5,0,IF(Precipitaciones!AW105&gt;60,60,Precipitaciones!AW105))</f>
        <v>0</v>
      </c>
      <c r="AX170" s="46">
        <f>IF(Precipitaciones!AX105&lt;2.5,0,IF(Precipitaciones!AX105&gt;60,60,Precipitaciones!AX105))</f>
        <v>0</v>
      </c>
      <c r="AY170" s="46">
        <f>IF(Precipitaciones!AY105&lt;2.5,0,IF(Precipitaciones!AY105&gt;60,60,Precipitaciones!AY105))</f>
        <v>0</v>
      </c>
      <c r="AZ170" s="46">
        <f>IF(Precipitaciones!AZ105&lt;2.5,0,IF(Precipitaciones!AZ105&gt;60,60,Precipitaciones!AZ105))</f>
        <v>7.4</v>
      </c>
    </row>
    <row r="171" spans="1:52" ht="15">
      <c r="A171" s="21">
        <v>41013</v>
      </c>
      <c r="B171">
        <v>48</v>
      </c>
      <c r="C171">
        <v>165</v>
      </c>
      <c r="D171" s="21">
        <v>41013</v>
      </c>
      <c r="E171" s="46">
        <f>IF(Precipitaciones!E106&lt;2.5,0,IF(Precipitaciones!E106&gt;60,60,Precipitaciones!E106))</f>
        <v>0</v>
      </c>
      <c r="F171" s="46">
        <f>IF(Precipitaciones!F106&lt;2.5,0,IF(Precipitaciones!F106&gt;60,60,Precipitaciones!F106))</f>
        <v>0</v>
      </c>
      <c r="G171" s="46">
        <f>IF(Precipitaciones!G106&lt;2.5,0,IF(Precipitaciones!G106&gt;60,60,Precipitaciones!G106))</f>
        <v>6.5</v>
      </c>
      <c r="H171" s="46">
        <f>IF(Precipitaciones!H106&lt;2.5,0,IF(Precipitaciones!H106&gt;60,60,Precipitaciones!H106))</f>
        <v>0</v>
      </c>
      <c r="I171" s="46">
        <f>IF(Precipitaciones!I106&lt;2.5,0,IF(Precipitaciones!I106&gt;60,60,Precipitaciones!I106))</f>
        <v>0</v>
      </c>
      <c r="J171" s="46">
        <f>IF(Precipitaciones!J106&lt;2.5,0,IF(Precipitaciones!J106&gt;60,60,Precipitaciones!J106))</f>
        <v>0</v>
      </c>
      <c r="K171" s="46">
        <f>IF(Precipitaciones!K106&lt;2.5,0,IF(Precipitaciones!K106&gt;60,60,Precipitaciones!K106))</f>
        <v>29.2</v>
      </c>
      <c r="L171" s="46">
        <f>IF(Precipitaciones!L106&lt;2.5,0,IF(Precipitaciones!L106&gt;60,60,Precipitaciones!L106))</f>
        <v>0</v>
      </c>
      <c r="M171" s="46">
        <f>IF(Precipitaciones!M106&lt;2.5,0,IF(Precipitaciones!M106&gt;60,60,Precipitaciones!M106))</f>
        <v>5.0999999999999996</v>
      </c>
      <c r="N171" s="46">
        <f>IF(Precipitaciones!N106&lt;2.5,0,IF(Precipitaciones!N106&gt;60,60,Precipitaciones!N106))</f>
        <v>0</v>
      </c>
      <c r="O171" s="46">
        <f>IF(Precipitaciones!O106&lt;2.5,0,IF(Precipitaciones!O106&gt;60,60,Precipitaciones!O106))</f>
        <v>0</v>
      </c>
      <c r="P171" s="46">
        <f>IF(Precipitaciones!P106&lt;2.5,0,IF(Precipitaciones!P106&gt;60,60,Precipitaciones!P106))</f>
        <v>0</v>
      </c>
      <c r="Q171" s="46">
        <f>IF(Precipitaciones!Q106&lt;2.5,0,IF(Precipitaciones!Q106&gt;60,60,Precipitaciones!Q106))</f>
        <v>0</v>
      </c>
      <c r="R171" s="46">
        <f>IF(Precipitaciones!R106&lt;2.5,0,IF(Precipitaciones!R106&gt;60,60,Precipitaciones!R106))</f>
        <v>0</v>
      </c>
      <c r="S171" s="46">
        <f>IF(Precipitaciones!S106&lt;2.5,0,IF(Precipitaciones!S106&gt;60,60,Precipitaciones!S106))</f>
        <v>0</v>
      </c>
      <c r="T171" s="46">
        <f>IF(Precipitaciones!T106&lt;2.5,0,IF(Precipitaciones!T106&gt;60,60,Precipitaciones!T106))</f>
        <v>0</v>
      </c>
      <c r="U171" s="46">
        <f>IF(Precipitaciones!U106&lt;2.5,0,IF(Precipitaciones!U106&gt;60,60,Precipitaciones!U106))</f>
        <v>7.7739526955999994</v>
      </c>
      <c r="V171" s="46">
        <f>IF(Precipitaciones!V106&lt;2.5,0,IF(Precipitaciones!V106&gt;60,60,Precipitaciones!V106))</f>
        <v>0</v>
      </c>
      <c r="W171" s="46">
        <f>IF(Precipitaciones!W106&lt;2.5,0,IF(Precipitaciones!W106&gt;60,60,Precipitaciones!W106))</f>
        <v>0</v>
      </c>
      <c r="X171" s="46">
        <f>IF(Precipitaciones!X106&lt;2.5,0,IF(Precipitaciones!X106&gt;60,60,Precipitaciones!X106))</f>
        <v>0</v>
      </c>
      <c r="Y171" s="46">
        <f>IF(Precipitaciones!Y106&lt;2.5,0,IF(Precipitaciones!Y106&gt;60,60,Precipitaciones!Y106))</f>
        <v>0</v>
      </c>
      <c r="Z171" s="46">
        <f>IF(Precipitaciones!Z106&lt;2.5,0,IF(Precipitaciones!Z106&gt;60,60,Precipitaciones!Z106))</f>
        <v>0</v>
      </c>
      <c r="AA171" s="46">
        <f>IF(Precipitaciones!AA106&lt;2.5,0,IF(Precipitaciones!AA106&gt;60,60,Precipitaciones!AA106))</f>
        <v>9.1</v>
      </c>
      <c r="AB171" s="46">
        <f>IF(Precipitaciones!AB106&lt;2.5,0,IF(Precipitaciones!AB106&gt;60,60,Precipitaciones!AB106))</f>
        <v>6.6</v>
      </c>
      <c r="AC171" s="46">
        <f>IF(Precipitaciones!AC106&lt;2.5,0,IF(Precipitaciones!AC106&gt;60,60,Precipitaciones!AC106))</f>
        <v>0</v>
      </c>
      <c r="AD171" s="46">
        <f>IF(Precipitaciones!AD106&lt;2.5,0,IF(Precipitaciones!AD106&gt;60,60,Precipitaciones!AD106))</f>
        <v>0</v>
      </c>
      <c r="AE171" s="46">
        <f>IF(Precipitaciones!AE106&lt;2.5,0,IF(Precipitaciones!AE106&gt;60,60,Precipitaciones!AE106))</f>
        <v>0</v>
      </c>
      <c r="AF171" s="46">
        <f>IF(Precipitaciones!AF106&lt;2.5,0,IF(Precipitaciones!AF106&gt;60,60,Precipitaciones!AF106))</f>
        <v>0</v>
      </c>
      <c r="AG171" s="46">
        <f>IF(Precipitaciones!AG106&lt;2.5,0,IF(Precipitaciones!AG106&gt;60,60,Precipitaciones!AG106))</f>
        <v>0</v>
      </c>
      <c r="AH171" s="46">
        <f>IF(Precipitaciones!AH106&lt;2.5,0,IF(Precipitaciones!AH106&gt;60,60,Precipitaciones!AH106))</f>
        <v>3.8</v>
      </c>
      <c r="AI171" s="46">
        <f>IF(Precipitaciones!AI106&lt;2.5,0,IF(Precipitaciones!AI106&gt;60,60,Precipitaciones!AI106))</f>
        <v>0</v>
      </c>
      <c r="AJ171" s="46">
        <f>IF(Precipitaciones!AJ106&lt;2.5,0,IF(Precipitaciones!AJ106&gt;60,60,Precipitaciones!AJ106))</f>
        <v>0</v>
      </c>
      <c r="AK171" s="46">
        <f>IF(Precipitaciones!AK106&lt;2.5,0,IF(Precipitaciones!AK106&gt;60,60,Precipitaciones!AK106))</f>
        <v>0</v>
      </c>
      <c r="AL171" s="46">
        <f>IF(Precipitaciones!AL106&lt;2.5,0,IF(Precipitaciones!AL106&gt;60,60,Precipitaciones!AL106))</f>
        <v>0</v>
      </c>
      <c r="AM171" s="46">
        <f>IF(Precipitaciones!AM106&lt;2.5,0,IF(Precipitaciones!AM106&gt;60,60,Precipitaciones!AM106))</f>
        <v>0</v>
      </c>
      <c r="AN171" s="46">
        <f>IF(Precipitaciones!AN106&lt;2.5,0,IF(Precipitaciones!AN106&gt;60,60,Precipitaciones!AN106))</f>
        <v>0</v>
      </c>
      <c r="AO171" s="46">
        <f>IF(Precipitaciones!AO106&lt;2.5,0,IF(Precipitaciones!AO106&gt;60,60,Precipitaciones!AO106))</f>
        <v>0</v>
      </c>
      <c r="AP171" s="46">
        <f>IF(Precipitaciones!AP106&lt;2.5,0,IF(Precipitaciones!AP106&gt;60,60,Precipitaciones!AP106))</f>
        <v>0</v>
      </c>
      <c r="AQ171" s="46">
        <f>IF(Precipitaciones!AQ106&lt;2.5,0,IF(Precipitaciones!AQ106&gt;60,60,Precipitaciones!AQ106))</f>
        <v>0</v>
      </c>
      <c r="AR171" s="46">
        <f>IF(Precipitaciones!AR106&lt;2.5,0,IF(Precipitaciones!AR106&gt;60,60,Precipitaciones!AR106))</f>
        <v>0</v>
      </c>
      <c r="AS171" s="46">
        <f>IF(Precipitaciones!AS106&lt;2.5,0,IF(Precipitaciones!AS106&gt;60,60,Precipitaciones!AS106))</f>
        <v>0</v>
      </c>
      <c r="AT171" s="46">
        <f>IF(Precipitaciones!AT106&lt;2.5,0,IF(Precipitaciones!AT106&gt;60,60,Precipitaciones!AT106))</f>
        <v>0</v>
      </c>
      <c r="AU171" s="46">
        <f>IF(Precipitaciones!AU106&lt;2.5,0,IF(Precipitaciones!AU106&gt;60,60,Precipitaciones!AU106))</f>
        <v>0</v>
      </c>
      <c r="AV171" s="46">
        <f>IF(Precipitaciones!AV106&lt;2.5,0,IF(Precipitaciones!AV106&gt;60,60,Precipitaciones!AV106))</f>
        <v>0</v>
      </c>
      <c r="AW171" s="46">
        <f>IF(Precipitaciones!AW106&lt;2.5,0,IF(Precipitaciones!AW106&gt;60,60,Precipitaciones!AW106))</f>
        <v>0</v>
      </c>
      <c r="AX171" s="46">
        <f>IF(Precipitaciones!AX106&lt;2.5,0,IF(Precipitaciones!AX106&gt;60,60,Precipitaciones!AX106))</f>
        <v>0</v>
      </c>
      <c r="AY171" s="46">
        <f>IF(Precipitaciones!AY106&lt;2.5,0,IF(Precipitaciones!AY106&gt;60,60,Precipitaciones!AY106))</f>
        <v>0</v>
      </c>
      <c r="AZ171" s="46">
        <f>IF(Precipitaciones!AZ106&lt;2.5,0,IF(Precipitaciones!AZ106&gt;60,60,Precipitaciones!AZ106))</f>
        <v>5.0999999999999996</v>
      </c>
    </row>
    <row r="172" spans="1:52" ht="15">
      <c r="A172" s="21">
        <v>41014</v>
      </c>
      <c r="B172">
        <v>47</v>
      </c>
      <c r="C172">
        <v>166</v>
      </c>
      <c r="D172" s="21">
        <v>41014</v>
      </c>
      <c r="E172" s="46">
        <f>IF(Precipitaciones!E107&lt;2.5,0,IF(Precipitaciones!E107&gt;60,60,Precipitaciones!E107))</f>
        <v>0</v>
      </c>
      <c r="F172" s="46">
        <f>IF(Precipitaciones!F107&lt;2.5,0,IF(Precipitaciones!F107&gt;60,60,Precipitaciones!F107))</f>
        <v>0</v>
      </c>
      <c r="G172" s="46">
        <f>IF(Precipitaciones!G107&lt;2.5,0,IF(Precipitaciones!G107&gt;60,60,Precipitaciones!G107))</f>
        <v>0</v>
      </c>
      <c r="H172" s="46">
        <f>IF(Precipitaciones!H107&lt;2.5,0,IF(Precipitaciones!H107&gt;60,60,Precipitaciones!H107))</f>
        <v>0</v>
      </c>
      <c r="I172" s="46">
        <f>IF(Precipitaciones!I107&lt;2.5,0,IF(Precipitaciones!I107&gt;60,60,Precipitaciones!I107))</f>
        <v>0</v>
      </c>
      <c r="J172" s="46">
        <f>IF(Precipitaciones!J107&lt;2.5,0,IF(Precipitaciones!J107&gt;60,60,Precipitaciones!J107))</f>
        <v>0</v>
      </c>
      <c r="K172" s="46">
        <f>IF(Precipitaciones!K107&lt;2.5,0,IF(Precipitaciones!K107&gt;60,60,Precipitaciones!K107))</f>
        <v>9.4</v>
      </c>
      <c r="L172" s="46">
        <f>IF(Precipitaciones!L107&lt;2.5,0,IF(Precipitaciones!L107&gt;60,60,Precipitaciones!L107))</f>
        <v>12.8</v>
      </c>
      <c r="M172" s="46">
        <f>IF(Precipitaciones!M107&lt;2.5,0,IF(Precipitaciones!M107&gt;60,60,Precipitaciones!M107))</f>
        <v>5.5</v>
      </c>
      <c r="N172" s="46">
        <f>IF(Precipitaciones!N107&lt;2.5,0,IF(Precipitaciones!N107&gt;60,60,Precipitaciones!N107))</f>
        <v>0</v>
      </c>
      <c r="O172" s="46">
        <f>IF(Precipitaciones!O107&lt;2.5,0,IF(Precipitaciones!O107&gt;60,60,Precipitaciones!O107))</f>
        <v>0</v>
      </c>
      <c r="P172" s="46">
        <f>IF(Precipitaciones!P107&lt;2.5,0,IF(Precipitaciones!P107&gt;60,60,Precipitaciones!P107))</f>
        <v>0</v>
      </c>
      <c r="Q172" s="46">
        <f>IF(Precipitaciones!Q107&lt;2.5,0,IF(Precipitaciones!Q107&gt;60,60,Precipitaciones!Q107))</f>
        <v>0</v>
      </c>
      <c r="R172" s="46">
        <f>IF(Precipitaciones!R107&lt;2.5,0,IF(Precipitaciones!R107&gt;60,60,Precipitaciones!R107))</f>
        <v>0</v>
      </c>
      <c r="S172" s="46">
        <f>IF(Precipitaciones!S107&lt;2.5,0,IF(Precipitaciones!S107&gt;60,60,Precipitaciones!S107))</f>
        <v>0</v>
      </c>
      <c r="T172" s="46">
        <f>IF(Precipitaciones!T107&lt;2.5,0,IF(Precipitaciones!T107&gt;60,60,Precipitaciones!T107))</f>
        <v>0</v>
      </c>
      <c r="U172" s="46">
        <f>IF(Precipitaciones!U107&lt;2.5,0,IF(Precipitaciones!U107&gt;60,60,Precipitaciones!U107))</f>
        <v>0</v>
      </c>
      <c r="V172" s="46">
        <f>IF(Precipitaciones!V107&lt;2.5,0,IF(Precipitaciones!V107&gt;60,60,Precipitaciones!V107))</f>
        <v>0</v>
      </c>
      <c r="W172" s="46">
        <f>IF(Precipitaciones!W107&lt;2.5,0,IF(Precipitaciones!W107&gt;60,60,Precipitaciones!W107))</f>
        <v>0</v>
      </c>
      <c r="X172" s="46">
        <f>IF(Precipitaciones!X107&lt;2.5,0,IF(Precipitaciones!X107&gt;60,60,Precipitaciones!X107))</f>
        <v>0</v>
      </c>
      <c r="Y172" s="46">
        <f>IF(Precipitaciones!Y107&lt;2.5,0,IF(Precipitaciones!Y107&gt;60,60,Precipitaciones!Y107))</f>
        <v>0</v>
      </c>
      <c r="Z172" s="46">
        <f>IF(Precipitaciones!Z107&lt;2.5,0,IF(Precipitaciones!Z107&gt;60,60,Precipitaciones!Z107))</f>
        <v>10.9</v>
      </c>
      <c r="AA172" s="46">
        <f>IF(Precipitaciones!AA107&lt;2.5,0,IF(Precipitaciones!AA107&gt;60,60,Precipitaciones!AA107))</f>
        <v>0</v>
      </c>
      <c r="AB172" s="46">
        <f>IF(Precipitaciones!AB107&lt;2.5,0,IF(Precipitaciones!AB107&gt;60,60,Precipitaciones!AB107))</f>
        <v>0</v>
      </c>
      <c r="AC172" s="46">
        <f>IF(Precipitaciones!AC107&lt;2.5,0,IF(Precipitaciones!AC107&gt;60,60,Precipitaciones!AC107))</f>
        <v>0</v>
      </c>
      <c r="AD172" s="46">
        <f>IF(Precipitaciones!AD107&lt;2.5,0,IF(Precipitaciones!AD107&gt;60,60,Precipitaciones!AD107))</f>
        <v>0</v>
      </c>
      <c r="AE172" s="46">
        <f>IF(Precipitaciones!AE107&lt;2.5,0,IF(Precipitaciones!AE107&gt;60,60,Precipitaciones!AE107))</f>
        <v>3.6</v>
      </c>
      <c r="AF172" s="46">
        <f>IF(Precipitaciones!AF107&lt;2.5,0,IF(Precipitaciones!AF107&gt;60,60,Precipitaciones!AF107))</f>
        <v>0</v>
      </c>
      <c r="AG172" s="46">
        <f>IF(Precipitaciones!AG107&lt;2.5,0,IF(Precipitaciones!AG107&gt;60,60,Precipitaciones!AG107))</f>
        <v>0</v>
      </c>
      <c r="AH172" s="46">
        <f>IF(Precipitaciones!AH107&lt;2.5,0,IF(Precipitaciones!AH107&gt;60,60,Precipitaciones!AH107))</f>
        <v>0</v>
      </c>
      <c r="AI172" s="46">
        <f>IF(Precipitaciones!AI107&lt;2.5,0,IF(Precipitaciones!AI107&gt;60,60,Precipitaciones!AI107))</f>
        <v>0</v>
      </c>
      <c r="AJ172" s="46">
        <f>IF(Precipitaciones!AJ107&lt;2.5,0,IF(Precipitaciones!AJ107&gt;60,60,Precipitaciones!AJ107))</f>
        <v>0</v>
      </c>
      <c r="AK172" s="46">
        <f>IF(Precipitaciones!AK107&lt;2.5,0,IF(Precipitaciones!AK107&gt;60,60,Precipitaciones!AK107))</f>
        <v>0</v>
      </c>
      <c r="AL172" s="46">
        <f>IF(Precipitaciones!AL107&lt;2.5,0,IF(Precipitaciones!AL107&gt;60,60,Precipitaciones!AL107))</f>
        <v>0</v>
      </c>
      <c r="AM172" s="46">
        <f>IF(Precipitaciones!AM107&lt;2.5,0,IF(Precipitaciones!AM107&gt;60,60,Precipitaciones!AM107))</f>
        <v>0</v>
      </c>
      <c r="AN172" s="46">
        <f>IF(Precipitaciones!AN107&lt;2.5,0,IF(Precipitaciones!AN107&gt;60,60,Precipitaciones!AN107))</f>
        <v>0</v>
      </c>
      <c r="AO172" s="46">
        <f>IF(Precipitaciones!AO107&lt;2.5,0,IF(Precipitaciones!AO107&gt;60,60,Precipitaciones!AO107))</f>
        <v>0</v>
      </c>
      <c r="AP172" s="46">
        <f>IF(Precipitaciones!AP107&lt;2.5,0,IF(Precipitaciones!AP107&gt;60,60,Precipitaciones!AP107))</f>
        <v>0</v>
      </c>
      <c r="AQ172" s="46">
        <f>IF(Precipitaciones!AQ107&lt;2.5,0,IF(Precipitaciones!AQ107&gt;60,60,Precipitaciones!AQ107))</f>
        <v>0</v>
      </c>
      <c r="AR172" s="46">
        <f>IF(Precipitaciones!AR107&lt;2.5,0,IF(Precipitaciones!AR107&gt;60,60,Precipitaciones!AR107))</f>
        <v>0</v>
      </c>
      <c r="AS172" s="46">
        <f>IF(Precipitaciones!AS107&lt;2.5,0,IF(Precipitaciones!AS107&gt;60,60,Precipitaciones!AS107))</f>
        <v>6.7</v>
      </c>
      <c r="AT172" s="46">
        <f>IF(Precipitaciones!AT107&lt;2.5,0,IF(Precipitaciones!AT107&gt;60,60,Precipitaciones!AT107))</f>
        <v>0</v>
      </c>
      <c r="AU172" s="46">
        <f>IF(Precipitaciones!AU107&lt;2.5,0,IF(Precipitaciones!AU107&gt;60,60,Precipitaciones!AU107))</f>
        <v>0</v>
      </c>
      <c r="AV172" s="46">
        <f>IF(Precipitaciones!AV107&lt;2.5,0,IF(Precipitaciones!AV107&gt;60,60,Precipitaciones!AV107))</f>
        <v>0</v>
      </c>
      <c r="AW172" s="46">
        <f>IF(Precipitaciones!AW107&lt;2.5,0,IF(Precipitaciones!AW107&gt;60,60,Precipitaciones!AW107))</f>
        <v>0</v>
      </c>
      <c r="AX172" s="46">
        <f>IF(Precipitaciones!AX107&lt;2.5,0,IF(Precipitaciones!AX107&gt;60,60,Precipitaciones!AX107))</f>
        <v>0</v>
      </c>
      <c r="AY172" s="46">
        <f>IF(Precipitaciones!AY107&lt;2.5,0,IF(Precipitaciones!AY107&gt;60,60,Precipitaciones!AY107))</f>
        <v>0</v>
      </c>
      <c r="AZ172" s="46">
        <f>IF(Precipitaciones!AZ107&lt;2.5,0,IF(Precipitaciones!AZ107&gt;60,60,Precipitaciones!AZ107))</f>
        <v>6</v>
      </c>
    </row>
    <row r="173" spans="1:52" ht="15">
      <c r="A173" s="21">
        <v>41015</v>
      </c>
      <c r="B173">
        <v>46</v>
      </c>
      <c r="C173">
        <v>167</v>
      </c>
      <c r="D173" s="21">
        <v>41015</v>
      </c>
      <c r="E173" s="46">
        <f>IF(Precipitaciones!E108&lt;2.5,0,IF(Precipitaciones!E108&gt;60,60,Precipitaciones!E108))</f>
        <v>0</v>
      </c>
      <c r="F173" s="46">
        <f>IF(Precipitaciones!F108&lt;2.5,0,IF(Precipitaciones!F108&gt;60,60,Precipitaciones!F108))</f>
        <v>0</v>
      </c>
      <c r="G173" s="46">
        <f>IF(Precipitaciones!G108&lt;2.5,0,IF(Precipitaciones!G108&gt;60,60,Precipitaciones!G108))</f>
        <v>0</v>
      </c>
      <c r="H173" s="46">
        <f>IF(Precipitaciones!H108&lt;2.5,0,IF(Precipitaciones!H108&gt;60,60,Precipitaciones!H108))</f>
        <v>0</v>
      </c>
      <c r="I173" s="46">
        <f>IF(Precipitaciones!I108&lt;2.5,0,IF(Precipitaciones!I108&gt;60,60,Precipitaciones!I108))</f>
        <v>0</v>
      </c>
      <c r="J173" s="46">
        <f>IF(Precipitaciones!J108&lt;2.5,0,IF(Precipitaciones!J108&gt;60,60,Precipitaciones!J108))</f>
        <v>13</v>
      </c>
      <c r="K173" s="46">
        <f>IF(Precipitaciones!K108&lt;2.5,0,IF(Precipitaciones!K108&gt;60,60,Precipitaciones!K108))</f>
        <v>5.6</v>
      </c>
      <c r="L173" s="46">
        <f>IF(Precipitaciones!L108&lt;2.5,0,IF(Precipitaciones!L108&gt;60,60,Precipitaciones!L108))</f>
        <v>0</v>
      </c>
      <c r="M173" s="46">
        <f>IF(Precipitaciones!M108&lt;2.5,0,IF(Precipitaciones!M108&gt;60,60,Precipitaciones!M108))</f>
        <v>2.5</v>
      </c>
      <c r="N173" s="46">
        <f>IF(Precipitaciones!N108&lt;2.5,0,IF(Precipitaciones!N108&gt;60,60,Precipitaciones!N108))</f>
        <v>0</v>
      </c>
      <c r="O173" s="46">
        <f>IF(Precipitaciones!O108&lt;2.5,0,IF(Precipitaciones!O108&gt;60,60,Precipitaciones!O108))</f>
        <v>0</v>
      </c>
      <c r="P173" s="46">
        <f>IF(Precipitaciones!P108&lt;2.5,0,IF(Precipitaciones!P108&gt;60,60,Precipitaciones!P108))</f>
        <v>0</v>
      </c>
      <c r="Q173" s="46">
        <f>IF(Precipitaciones!Q108&lt;2.5,0,IF(Precipitaciones!Q108&gt;60,60,Precipitaciones!Q108))</f>
        <v>0</v>
      </c>
      <c r="R173" s="46">
        <f>IF(Precipitaciones!R108&lt;2.5,0,IF(Precipitaciones!R108&gt;60,60,Precipitaciones!R108))</f>
        <v>0</v>
      </c>
      <c r="S173" s="46">
        <f>IF(Precipitaciones!S108&lt;2.5,0,IF(Precipitaciones!S108&gt;60,60,Precipitaciones!S108))</f>
        <v>0</v>
      </c>
      <c r="T173" s="46">
        <f>IF(Precipitaciones!T108&lt;2.5,0,IF(Precipitaciones!T108&gt;60,60,Precipitaciones!T108))</f>
        <v>0</v>
      </c>
      <c r="U173" s="46">
        <f>IF(Precipitaciones!U108&lt;2.5,0,IF(Precipitaciones!U108&gt;60,60,Precipitaciones!U108))</f>
        <v>2.8906087849</v>
      </c>
      <c r="V173" s="46">
        <f>IF(Precipitaciones!V108&lt;2.5,0,IF(Precipitaciones!V108&gt;60,60,Precipitaciones!V108))</f>
        <v>0</v>
      </c>
      <c r="W173" s="46">
        <f>IF(Precipitaciones!W108&lt;2.5,0,IF(Precipitaciones!W108&gt;60,60,Precipitaciones!W108))</f>
        <v>0</v>
      </c>
      <c r="X173" s="46">
        <f>IF(Precipitaciones!X108&lt;2.5,0,IF(Precipitaciones!X108&gt;60,60,Precipitaciones!X108))</f>
        <v>0</v>
      </c>
      <c r="Y173" s="46">
        <f>IF(Precipitaciones!Y108&lt;2.5,0,IF(Precipitaciones!Y108&gt;60,60,Precipitaciones!Y108))</f>
        <v>0</v>
      </c>
      <c r="Z173" s="46">
        <f>IF(Precipitaciones!Z108&lt;2.5,0,IF(Precipitaciones!Z108&gt;60,60,Precipitaciones!Z108))</f>
        <v>0</v>
      </c>
      <c r="AA173" s="46">
        <f>IF(Precipitaciones!AA108&lt;2.5,0,IF(Precipitaciones!AA108&gt;60,60,Precipitaciones!AA108))</f>
        <v>0</v>
      </c>
      <c r="AB173" s="46">
        <f>IF(Precipitaciones!AB108&lt;2.5,0,IF(Precipitaciones!AB108&gt;60,60,Precipitaciones!AB108))</f>
        <v>0</v>
      </c>
      <c r="AC173" s="46">
        <f>IF(Precipitaciones!AC108&lt;2.5,0,IF(Precipitaciones!AC108&gt;60,60,Precipitaciones!AC108))</f>
        <v>0</v>
      </c>
      <c r="AD173" s="46">
        <f>IF(Precipitaciones!AD108&lt;2.5,0,IF(Precipitaciones!AD108&gt;60,60,Precipitaciones!AD108))</f>
        <v>0</v>
      </c>
      <c r="AE173" s="46">
        <f>IF(Precipitaciones!AE108&lt;2.5,0,IF(Precipitaciones!AE108&gt;60,60,Precipitaciones!AE108))</f>
        <v>0</v>
      </c>
      <c r="AF173" s="46">
        <f>IF(Precipitaciones!AF108&lt;2.5,0,IF(Precipitaciones!AF108&gt;60,60,Precipitaciones!AF108))</f>
        <v>0</v>
      </c>
      <c r="AG173" s="46">
        <f>IF(Precipitaciones!AG108&lt;2.5,0,IF(Precipitaciones!AG108&gt;60,60,Precipitaciones!AG108))</f>
        <v>0</v>
      </c>
      <c r="AH173" s="46">
        <f>IF(Precipitaciones!AH108&lt;2.5,0,IF(Precipitaciones!AH108&gt;60,60,Precipitaciones!AH108))</f>
        <v>0</v>
      </c>
      <c r="AI173" s="46">
        <f>IF(Precipitaciones!AI108&lt;2.5,0,IF(Precipitaciones!AI108&gt;60,60,Precipitaciones!AI108))</f>
        <v>0</v>
      </c>
      <c r="AJ173" s="46">
        <f>IF(Precipitaciones!AJ108&lt;2.5,0,IF(Precipitaciones!AJ108&gt;60,60,Precipitaciones!AJ108))</f>
        <v>0</v>
      </c>
      <c r="AK173" s="46">
        <f>IF(Precipitaciones!AK108&lt;2.5,0,IF(Precipitaciones!AK108&gt;60,60,Precipitaciones!AK108))</f>
        <v>0</v>
      </c>
      <c r="AL173" s="46">
        <f>IF(Precipitaciones!AL108&lt;2.5,0,IF(Precipitaciones!AL108&gt;60,60,Precipitaciones!AL108))</f>
        <v>0</v>
      </c>
      <c r="AM173" s="46">
        <f>IF(Precipitaciones!AM108&lt;2.5,0,IF(Precipitaciones!AM108&gt;60,60,Precipitaciones!AM108))</f>
        <v>0</v>
      </c>
      <c r="AN173" s="46">
        <f>IF(Precipitaciones!AN108&lt;2.5,0,IF(Precipitaciones!AN108&gt;60,60,Precipitaciones!AN108))</f>
        <v>0</v>
      </c>
      <c r="AO173" s="46">
        <f>IF(Precipitaciones!AO108&lt;2.5,0,IF(Precipitaciones!AO108&gt;60,60,Precipitaciones!AO108))</f>
        <v>0</v>
      </c>
      <c r="AP173" s="46">
        <f>IF(Precipitaciones!AP108&lt;2.5,0,IF(Precipitaciones!AP108&gt;60,60,Precipitaciones!AP108))</f>
        <v>0</v>
      </c>
      <c r="AQ173" s="46">
        <f>IF(Precipitaciones!AQ108&lt;2.5,0,IF(Precipitaciones!AQ108&gt;60,60,Precipitaciones!AQ108))</f>
        <v>0</v>
      </c>
      <c r="AR173" s="46">
        <f>IF(Precipitaciones!AR108&lt;2.5,0,IF(Precipitaciones!AR108&gt;60,60,Precipitaciones!AR108))</f>
        <v>0</v>
      </c>
      <c r="AS173" s="46">
        <f>IF(Precipitaciones!AS108&lt;2.5,0,IF(Precipitaciones!AS108&gt;60,60,Precipitaciones!AS108))</f>
        <v>0</v>
      </c>
      <c r="AT173" s="46">
        <f>IF(Precipitaciones!AT108&lt;2.5,0,IF(Precipitaciones!AT108&gt;60,60,Precipitaciones!AT108))</f>
        <v>11.8</v>
      </c>
      <c r="AU173" s="46">
        <f>IF(Precipitaciones!AU108&lt;2.5,0,IF(Precipitaciones!AU108&gt;60,60,Precipitaciones!AU108))</f>
        <v>0</v>
      </c>
      <c r="AV173" s="46">
        <f>IF(Precipitaciones!AV108&lt;2.5,0,IF(Precipitaciones!AV108&gt;60,60,Precipitaciones!AV108))</f>
        <v>0</v>
      </c>
      <c r="AW173" s="46">
        <f>IF(Precipitaciones!AW108&lt;2.5,0,IF(Precipitaciones!AW108&gt;60,60,Precipitaciones!AW108))</f>
        <v>0</v>
      </c>
      <c r="AX173" s="46">
        <f>IF(Precipitaciones!AX108&lt;2.5,0,IF(Precipitaciones!AX108&gt;60,60,Precipitaciones!AX108))</f>
        <v>0</v>
      </c>
      <c r="AY173" s="46">
        <f>IF(Precipitaciones!AY108&lt;2.5,0,IF(Precipitaciones!AY108&gt;60,60,Precipitaciones!AY108))</f>
        <v>24.5</v>
      </c>
      <c r="AZ173" s="46">
        <f>IF(Precipitaciones!AZ108&lt;2.5,0,IF(Precipitaciones!AZ108&gt;60,60,Precipitaciones!AZ108))</f>
        <v>0</v>
      </c>
    </row>
    <row r="174" spans="1:52" ht="15">
      <c r="A174" s="21">
        <v>41016</v>
      </c>
      <c r="B174">
        <v>45</v>
      </c>
      <c r="C174">
        <v>168</v>
      </c>
      <c r="D174" s="21">
        <v>41016</v>
      </c>
      <c r="E174" s="46">
        <f>IF(Precipitaciones!E109&lt;2.5,0,IF(Precipitaciones!E109&gt;60,60,Precipitaciones!E109))</f>
        <v>2.5</v>
      </c>
      <c r="F174" s="46">
        <f>IF(Precipitaciones!F109&lt;2.5,0,IF(Precipitaciones!F109&gt;60,60,Precipitaciones!F109))</f>
        <v>0</v>
      </c>
      <c r="G174" s="46">
        <f>IF(Precipitaciones!G109&lt;2.5,0,IF(Precipitaciones!G109&gt;60,60,Precipitaciones!G109))</f>
        <v>0</v>
      </c>
      <c r="H174" s="46">
        <f>IF(Precipitaciones!H109&lt;2.5,0,IF(Precipitaciones!H109&gt;60,60,Precipitaciones!H109))</f>
        <v>0</v>
      </c>
      <c r="I174" s="46">
        <f>IF(Precipitaciones!I109&lt;2.5,0,IF(Precipitaciones!I109&gt;60,60,Precipitaciones!I109))</f>
        <v>0</v>
      </c>
      <c r="J174" s="46">
        <f>IF(Precipitaciones!J109&lt;2.5,0,IF(Precipitaciones!J109&gt;60,60,Precipitaciones!J109))</f>
        <v>0</v>
      </c>
      <c r="K174" s="46">
        <f>IF(Precipitaciones!K109&lt;2.5,0,IF(Precipitaciones!K109&gt;60,60,Precipitaciones!K109))</f>
        <v>0</v>
      </c>
      <c r="L174" s="46">
        <f>IF(Precipitaciones!L109&lt;2.5,0,IF(Precipitaciones!L109&gt;60,60,Precipitaciones!L109))</f>
        <v>0</v>
      </c>
      <c r="M174" s="46">
        <f>IF(Precipitaciones!M109&lt;2.5,0,IF(Precipitaciones!M109&gt;60,60,Precipitaciones!M109))</f>
        <v>0</v>
      </c>
      <c r="N174" s="46">
        <f>IF(Precipitaciones!N109&lt;2.5,0,IF(Precipitaciones!N109&gt;60,60,Precipitaciones!N109))</f>
        <v>0</v>
      </c>
      <c r="O174" s="46">
        <f>IF(Precipitaciones!O109&lt;2.5,0,IF(Precipitaciones!O109&gt;60,60,Precipitaciones!O109))</f>
        <v>0</v>
      </c>
      <c r="P174" s="46">
        <f>IF(Precipitaciones!P109&lt;2.5,0,IF(Precipitaciones!P109&gt;60,60,Precipitaciones!P109))</f>
        <v>0</v>
      </c>
      <c r="Q174" s="46">
        <f>IF(Precipitaciones!Q109&lt;2.5,0,IF(Precipitaciones!Q109&gt;60,60,Precipitaciones!Q109))</f>
        <v>0</v>
      </c>
      <c r="R174" s="46">
        <f>IF(Precipitaciones!R109&lt;2.5,0,IF(Precipitaciones!R109&gt;60,60,Precipitaciones!R109))</f>
        <v>0</v>
      </c>
      <c r="S174" s="46">
        <f>IF(Precipitaciones!S109&lt;2.5,0,IF(Precipitaciones!S109&gt;60,60,Precipitaciones!S109))</f>
        <v>0</v>
      </c>
      <c r="T174" s="46">
        <f>IF(Precipitaciones!T109&lt;2.5,0,IF(Precipitaciones!T109&gt;60,60,Precipitaciones!T109))</f>
        <v>0</v>
      </c>
      <c r="U174" s="46">
        <f>IF(Precipitaciones!U109&lt;2.5,0,IF(Precipitaciones!U109&gt;60,60,Precipitaciones!U109))</f>
        <v>0</v>
      </c>
      <c r="V174" s="46">
        <f>IF(Precipitaciones!V109&lt;2.5,0,IF(Precipitaciones!V109&gt;60,60,Precipitaciones!V109))</f>
        <v>0</v>
      </c>
      <c r="W174" s="46">
        <f>IF(Precipitaciones!W109&lt;2.5,0,IF(Precipitaciones!W109&gt;60,60,Precipitaciones!W109))</f>
        <v>0</v>
      </c>
      <c r="X174" s="46">
        <f>IF(Precipitaciones!X109&lt;2.5,0,IF(Precipitaciones!X109&gt;60,60,Precipitaciones!X109))</f>
        <v>0</v>
      </c>
      <c r="Y174" s="46">
        <f>IF(Precipitaciones!Y109&lt;2.5,0,IF(Precipitaciones!Y109&gt;60,60,Precipitaciones!Y109))</f>
        <v>0</v>
      </c>
      <c r="Z174" s="46">
        <f>IF(Precipitaciones!Z109&lt;2.5,0,IF(Precipitaciones!Z109&gt;60,60,Precipitaciones!Z109))</f>
        <v>0</v>
      </c>
      <c r="AA174" s="46">
        <f>IF(Precipitaciones!AA109&lt;2.5,0,IF(Precipitaciones!AA109&gt;60,60,Precipitaciones!AA109))</f>
        <v>0</v>
      </c>
      <c r="AB174" s="46">
        <f>IF(Precipitaciones!AB109&lt;2.5,0,IF(Precipitaciones!AB109&gt;60,60,Precipitaciones!AB109))</f>
        <v>0</v>
      </c>
      <c r="AC174" s="46">
        <f>IF(Precipitaciones!AC109&lt;2.5,0,IF(Precipitaciones!AC109&gt;60,60,Precipitaciones!AC109))</f>
        <v>0</v>
      </c>
      <c r="AD174" s="46">
        <f>IF(Precipitaciones!AD109&lt;2.5,0,IF(Precipitaciones!AD109&gt;60,60,Precipitaciones!AD109))</f>
        <v>0</v>
      </c>
      <c r="AE174" s="46">
        <f>IF(Precipitaciones!AE109&lt;2.5,0,IF(Precipitaciones!AE109&gt;60,60,Precipitaciones!AE109))</f>
        <v>11.6</v>
      </c>
      <c r="AF174" s="46">
        <f>IF(Precipitaciones!AF109&lt;2.5,0,IF(Precipitaciones!AF109&gt;60,60,Precipitaciones!AF109))</f>
        <v>0</v>
      </c>
      <c r="AG174" s="46">
        <f>IF(Precipitaciones!AG109&lt;2.5,0,IF(Precipitaciones!AG109&gt;60,60,Precipitaciones!AG109))</f>
        <v>0</v>
      </c>
      <c r="AH174" s="46">
        <f>IF(Precipitaciones!AH109&lt;2.5,0,IF(Precipitaciones!AH109&gt;60,60,Precipitaciones!AH109))</f>
        <v>0</v>
      </c>
      <c r="AI174" s="46">
        <f>IF(Precipitaciones!AI109&lt;2.5,0,IF(Precipitaciones!AI109&gt;60,60,Precipitaciones!AI109))</f>
        <v>0</v>
      </c>
      <c r="AJ174" s="46">
        <f>IF(Precipitaciones!AJ109&lt;2.5,0,IF(Precipitaciones!AJ109&gt;60,60,Precipitaciones!AJ109))</f>
        <v>0</v>
      </c>
      <c r="AK174" s="46">
        <f>IF(Precipitaciones!AK109&lt;2.5,0,IF(Precipitaciones!AK109&gt;60,60,Precipitaciones!AK109))</f>
        <v>0</v>
      </c>
      <c r="AL174" s="46">
        <f>IF(Precipitaciones!AL109&lt;2.5,0,IF(Precipitaciones!AL109&gt;60,60,Precipitaciones!AL109))</f>
        <v>0</v>
      </c>
      <c r="AM174" s="46">
        <f>IF(Precipitaciones!AM109&lt;2.5,0,IF(Precipitaciones!AM109&gt;60,60,Precipitaciones!AM109))</f>
        <v>4.8</v>
      </c>
      <c r="AN174" s="46">
        <f>IF(Precipitaciones!AN109&lt;2.5,0,IF(Precipitaciones!AN109&gt;60,60,Precipitaciones!AN109))</f>
        <v>0</v>
      </c>
      <c r="AO174" s="46">
        <f>IF(Precipitaciones!AO109&lt;2.5,0,IF(Precipitaciones!AO109&gt;60,60,Precipitaciones!AO109))</f>
        <v>0</v>
      </c>
      <c r="AP174" s="46">
        <f>IF(Precipitaciones!AP109&lt;2.5,0,IF(Precipitaciones!AP109&gt;60,60,Precipitaciones!AP109))</f>
        <v>0</v>
      </c>
      <c r="AQ174" s="46">
        <f>IF(Precipitaciones!AQ109&lt;2.5,0,IF(Precipitaciones!AQ109&gt;60,60,Precipitaciones!AQ109))</f>
        <v>0</v>
      </c>
      <c r="AR174" s="46">
        <f>IF(Precipitaciones!AR109&lt;2.5,0,IF(Precipitaciones!AR109&gt;60,60,Precipitaciones!AR109))</f>
        <v>0</v>
      </c>
      <c r="AS174" s="46">
        <f>IF(Precipitaciones!AS109&lt;2.5,0,IF(Precipitaciones!AS109&gt;60,60,Precipitaciones!AS109))</f>
        <v>0</v>
      </c>
      <c r="AT174" s="46">
        <f>IF(Precipitaciones!AT109&lt;2.5,0,IF(Precipitaciones!AT109&gt;60,60,Precipitaciones!AT109))</f>
        <v>0</v>
      </c>
      <c r="AU174" s="46">
        <f>IF(Precipitaciones!AU109&lt;2.5,0,IF(Precipitaciones!AU109&gt;60,60,Precipitaciones!AU109))</f>
        <v>0</v>
      </c>
      <c r="AV174" s="46">
        <f>IF(Precipitaciones!AV109&lt;2.5,0,IF(Precipitaciones!AV109&gt;60,60,Precipitaciones!AV109))</f>
        <v>0</v>
      </c>
      <c r="AW174" s="46">
        <f>IF(Precipitaciones!AW109&lt;2.5,0,IF(Precipitaciones!AW109&gt;60,60,Precipitaciones!AW109))</f>
        <v>0</v>
      </c>
      <c r="AX174" s="46">
        <f>IF(Precipitaciones!AX109&lt;2.5,0,IF(Precipitaciones!AX109&gt;60,60,Precipitaciones!AX109))</f>
        <v>0</v>
      </c>
      <c r="AY174" s="46">
        <f>IF(Precipitaciones!AY109&lt;2.5,0,IF(Precipitaciones!AY109&gt;60,60,Precipitaciones!AY109))</f>
        <v>10.3</v>
      </c>
      <c r="AZ174" s="46">
        <f>IF(Precipitaciones!AZ109&lt;2.5,0,IF(Precipitaciones!AZ109&gt;60,60,Precipitaciones!AZ109))</f>
        <v>0</v>
      </c>
    </row>
    <row r="175" spans="1:52" ht="15">
      <c r="A175" s="21">
        <v>41017</v>
      </c>
      <c r="B175">
        <v>44</v>
      </c>
      <c r="C175">
        <v>169</v>
      </c>
      <c r="D175" s="21">
        <v>41017</v>
      </c>
      <c r="E175" s="46">
        <f>IF(Precipitaciones!E110&lt;2.5,0,IF(Precipitaciones!E110&gt;60,60,Precipitaciones!E110))</f>
        <v>0</v>
      </c>
      <c r="F175" s="46">
        <f>IF(Precipitaciones!F110&lt;2.5,0,IF(Precipitaciones!F110&gt;60,60,Precipitaciones!F110))</f>
        <v>0</v>
      </c>
      <c r="G175" s="46">
        <f>IF(Precipitaciones!G110&lt;2.5,0,IF(Precipitaciones!G110&gt;60,60,Precipitaciones!G110))</f>
        <v>5</v>
      </c>
      <c r="H175" s="46">
        <f>IF(Precipitaciones!H110&lt;2.5,0,IF(Precipitaciones!H110&gt;60,60,Precipitaciones!H110))</f>
        <v>0</v>
      </c>
      <c r="I175" s="46">
        <f>IF(Precipitaciones!I110&lt;2.5,0,IF(Precipitaciones!I110&gt;60,60,Precipitaciones!I110))</f>
        <v>0</v>
      </c>
      <c r="J175" s="46">
        <f>IF(Precipitaciones!J110&lt;2.5,0,IF(Precipitaciones!J110&gt;60,60,Precipitaciones!J110))</f>
        <v>0</v>
      </c>
      <c r="K175" s="46">
        <f>IF(Precipitaciones!K110&lt;2.5,0,IF(Precipitaciones!K110&gt;60,60,Precipitaciones!K110))</f>
        <v>0</v>
      </c>
      <c r="L175" s="46">
        <f>IF(Precipitaciones!L110&lt;2.5,0,IF(Precipitaciones!L110&gt;60,60,Precipitaciones!L110))</f>
        <v>0</v>
      </c>
      <c r="M175" s="46">
        <f>IF(Precipitaciones!M110&lt;2.5,0,IF(Precipitaciones!M110&gt;60,60,Precipitaciones!M110))</f>
        <v>0</v>
      </c>
      <c r="N175" s="46">
        <f>IF(Precipitaciones!N110&lt;2.5,0,IF(Precipitaciones!N110&gt;60,60,Precipitaciones!N110))</f>
        <v>0</v>
      </c>
      <c r="O175" s="46">
        <f>IF(Precipitaciones!O110&lt;2.5,0,IF(Precipitaciones!O110&gt;60,60,Precipitaciones!O110))</f>
        <v>0</v>
      </c>
      <c r="P175" s="46">
        <f>IF(Precipitaciones!P110&lt;2.5,0,IF(Precipitaciones!P110&gt;60,60,Precipitaciones!P110))</f>
        <v>0</v>
      </c>
      <c r="Q175" s="46">
        <f>IF(Precipitaciones!Q110&lt;2.5,0,IF(Precipitaciones!Q110&gt;60,60,Precipitaciones!Q110))</f>
        <v>0</v>
      </c>
      <c r="R175" s="46">
        <f>IF(Precipitaciones!R110&lt;2.5,0,IF(Precipitaciones!R110&gt;60,60,Precipitaciones!R110))</f>
        <v>0</v>
      </c>
      <c r="S175" s="46">
        <f>IF(Precipitaciones!S110&lt;2.5,0,IF(Precipitaciones!S110&gt;60,60,Precipitaciones!S110))</f>
        <v>0</v>
      </c>
      <c r="T175" s="46">
        <f>IF(Precipitaciones!T110&lt;2.5,0,IF(Precipitaciones!T110&gt;60,60,Precipitaciones!T110))</f>
        <v>0</v>
      </c>
      <c r="U175" s="46">
        <f>IF(Precipitaciones!U110&lt;2.5,0,IF(Precipitaciones!U110&gt;60,60,Precipitaciones!U110))</f>
        <v>3.0086182428999995</v>
      </c>
      <c r="V175" s="46">
        <f>IF(Precipitaciones!V110&lt;2.5,0,IF(Precipitaciones!V110&gt;60,60,Precipitaciones!V110))</f>
        <v>0</v>
      </c>
      <c r="W175" s="46">
        <f>IF(Precipitaciones!W110&lt;2.5,0,IF(Precipitaciones!W110&gt;60,60,Precipitaciones!W110))</f>
        <v>0</v>
      </c>
      <c r="X175" s="46">
        <f>IF(Precipitaciones!X110&lt;2.5,0,IF(Precipitaciones!X110&gt;60,60,Precipitaciones!X110))</f>
        <v>0</v>
      </c>
      <c r="Y175" s="46">
        <f>IF(Precipitaciones!Y110&lt;2.5,0,IF(Precipitaciones!Y110&gt;60,60,Precipitaciones!Y110))</f>
        <v>13.2</v>
      </c>
      <c r="Z175" s="46">
        <f>IF(Precipitaciones!Z110&lt;2.5,0,IF(Precipitaciones!Z110&gt;60,60,Precipitaciones!Z110))</f>
        <v>6.9</v>
      </c>
      <c r="AA175" s="46">
        <f>IF(Precipitaciones!AA110&lt;2.5,0,IF(Precipitaciones!AA110&gt;60,60,Precipitaciones!AA110))</f>
        <v>0</v>
      </c>
      <c r="AB175" s="46">
        <f>IF(Precipitaciones!AB110&lt;2.5,0,IF(Precipitaciones!AB110&gt;60,60,Precipitaciones!AB110))</f>
        <v>0</v>
      </c>
      <c r="AC175" s="46">
        <f>IF(Precipitaciones!AC110&lt;2.5,0,IF(Precipitaciones!AC110&gt;60,60,Precipitaciones!AC110))</f>
        <v>0</v>
      </c>
      <c r="AD175" s="46">
        <f>IF(Precipitaciones!AD110&lt;2.5,0,IF(Precipitaciones!AD110&gt;60,60,Precipitaciones!AD110))</f>
        <v>0</v>
      </c>
      <c r="AE175" s="46">
        <f>IF(Precipitaciones!AE110&lt;2.5,0,IF(Precipitaciones!AE110&gt;60,60,Precipitaciones!AE110))</f>
        <v>0</v>
      </c>
      <c r="AF175" s="46">
        <f>IF(Precipitaciones!AF110&lt;2.5,0,IF(Precipitaciones!AF110&gt;60,60,Precipitaciones!AF110))</f>
        <v>0</v>
      </c>
      <c r="AG175" s="46">
        <f>IF(Precipitaciones!AG110&lt;2.5,0,IF(Precipitaciones!AG110&gt;60,60,Precipitaciones!AG110))</f>
        <v>0</v>
      </c>
      <c r="AH175" s="46">
        <f>IF(Precipitaciones!AH110&lt;2.5,0,IF(Precipitaciones!AH110&gt;60,60,Precipitaciones!AH110))</f>
        <v>5.5</v>
      </c>
      <c r="AI175" s="46">
        <f>IF(Precipitaciones!AI110&lt;2.5,0,IF(Precipitaciones!AI110&gt;60,60,Precipitaciones!AI110))</f>
        <v>0</v>
      </c>
      <c r="AJ175" s="46">
        <f>IF(Precipitaciones!AJ110&lt;2.5,0,IF(Precipitaciones!AJ110&gt;60,60,Precipitaciones!AJ110))</f>
        <v>0</v>
      </c>
      <c r="AK175" s="46">
        <f>IF(Precipitaciones!AK110&lt;2.5,0,IF(Precipitaciones!AK110&gt;60,60,Precipitaciones!AK110))</f>
        <v>0</v>
      </c>
      <c r="AL175" s="46">
        <f>IF(Precipitaciones!AL110&lt;2.5,0,IF(Precipitaciones!AL110&gt;60,60,Precipitaciones!AL110))</f>
        <v>0</v>
      </c>
      <c r="AM175" s="46">
        <f>IF(Precipitaciones!AM110&lt;2.5,0,IF(Precipitaciones!AM110&gt;60,60,Precipitaciones!AM110))</f>
        <v>9.1</v>
      </c>
      <c r="AN175" s="46">
        <f>IF(Precipitaciones!AN110&lt;2.5,0,IF(Precipitaciones!AN110&gt;60,60,Precipitaciones!AN110))</f>
        <v>0</v>
      </c>
      <c r="AO175" s="46">
        <f>IF(Precipitaciones!AO110&lt;2.5,0,IF(Precipitaciones!AO110&gt;60,60,Precipitaciones!AO110))</f>
        <v>0</v>
      </c>
      <c r="AP175" s="46">
        <f>IF(Precipitaciones!AP110&lt;2.5,0,IF(Precipitaciones!AP110&gt;60,60,Precipitaciones!AP110))</f>
        <v>11</v>
      </c>
      <c r="AQ175" s="46">
        <f>IF(Precipitaciones!AQ110&lt;2.5,0,IF(Precipitaciones!AQ110&gt;60,60,Precipitaciones!AQ110))</f>
        <v>0</v>
      </c>
      <c r="AR175" s="46">
        <f>IF(Precipitaciones!AR110&lt;2.5,0,IF(Precipitaciones!AR110&gt;60,60,Precipitaciones!AR110))</f>
        <v>6.2</v>
      </c>
      <c r="AS175" s="46">
        <f>IF(Precipitaciones!AS110&lt;2.5,0,IF(Precipitaciones!AS110&gt;60,60,Precipitaciones!AS110))</f>
        <v>0</v>
      </c>
      <c r="AT175" s="46">
        <f>IF(Precipitaciones!AT110&lt;2.5,0,IF(Precipitaciones!AT110&gt;60,60,Precipitaciones!AT110))</f>
        <v>0</v>
      </c>
      <c r="AU175" s="46">
        <f>IF(Precipitaciones!AU110&lt;2.5,0,IF(Precipitaciones!AU110&gt;60,60,Precipitaciones!AU110))</f>
        <v>0</v>
      </c>
      <c r="AV175" s="46">
        <f>IF(Precipitaciones!AV110&lt;2.5,0,IF(Precipitaciones!AV110&gt;60,60,Precipitaciones!AV110))</f>
        <v>0</v>
      </c>
      <c r="AW175" s="46">
        <f>IF(Precipitaciones!AW110&lt;2.5,0,IF(Precipitaciones!AW110&gt;60,60,Precipitaciones!AW110))</f>
        <v>0</v>
      </c>
      <c r="AX175" s="46">
        <f>IF(Precipitaciones!AX110&lt;2.5,0,IF(Precipitaciones!AX110&gt;60,60,Precipitaciones!AX110))</f>
        <v>15.9</v>
      </c>
      <c r="AY175" s="46">
        <f>IF(Precipitaciones!AY110&lt;2.5,0,IF(Precipitaciones!AY110&gt;60,60,Precipitaciones!AY110))</f>
        <v>0</v>
      </c>
      <c r="AZ175" s="46">
        <f>IF(Precipitaciones!AZ110&lt;2.5,0,IF(Precipitaciones!AZ110&gt;60,60,Precipitaciones!AZ110))</f>
        <v>4.4000000000000004</v>
      </c>
    </row>
    <row r="176" spans="1:52" ht="15">
      <c r="A176" s="21">
        <v>41018</v>
      </c>
      <c r="B176">
        <v>43</v>
      </c>
      <c r="C176">
        <v>170</v>
      </c>
      <c r="D176" s="21">
        <v>41018</v>
      </c>
      <c r="E176" s="46">
        <f>IF(Precipitaciones!E111&lt;2.5,0,IF(Precipitaciones!E111&gt;60,60,Precipitaciones!E111))</f>
        <v>0</v>
      </c>
      <c r="F176" s="46">
        <f>IF(Precipitaciones!F111&lt;2.5,0,IF(Precipitaciones!F111&gt;60,60,Precipitaciones!F111))</f>
        <v>0</v>
      </c>
      <c r="G176" s="46">
        <f>IF(Precipitaciones!G111&lt;2.5,0,IF(Precipitaciones!G111&gt;60,60,Precipitaciones!G111))</f>
        <v>0</v>
      </c>
      <c r="H176" s="46">
        <f>IF(Precipitaciones!H111&lt;2.5,0,IF(Precipitaciones!H111&gt;60,60,Precipitaciones!H111))</f>
        <v>0</v>
      </c>
      <c r="I176" s="46">
        <f>IF(Precipitaciones!I111&lt;2.5,0,IF(Precipitaciones!I111&gt;60,60,Precipitaciones!I111))</f>
        <v>0</v>
      </c>
      <c r="J176" s="46">
        <f>IF(Precipitaciones!J111&lt;2.5,0,IF(Precipitaciones!J111&gt;60,60,Precipitaciones!J111))</f>
        <v>0</v>
      </c>
      <c r="K176" s="46">
        <f>IF(Precipitaciones!K111&lt;2.5,0,IF(Precipitaciones!K111&gt;60,60,Precipitaciones!K111))</f>
        <v>0</v>
      </c>
      <c r="L176" s="46">
        <f>IF(Precipitaciones!L111&lt;2.5,0,IF(Precipitaciones!L111&gt;60,60,Precipitaciones!L111))</f>
        <v>0</v>
      </c>
      <c r="M176" s="46">
        <f>IF(Precipitaciones!M111&lt;2.5,0,IF(Precipitaciones!M111&gt;60,60,Precipitaciones!M111))</f>
        <v>0</v>
      </c>
      <c r="N176" s="46">
        <f>IF(Precipitaciones!N111&lt;2.5,0,IF(Precipitaciones!N111&gt;60,60,Precipitaciones!N111))</f>
        <v>0</v>
      </c>
      <c r="O176" s="46">
        <f>IF(Precipitaciones!O111&lt;2.5,0,IF(Precipitaciones!O111&gt;60,60,Precipitaciones!O111))</f>
        <v>0</v>
      </c>
      <c r="P176" s="46">
        <f>IF(Precipitaciones!P111&lt;2.5,0,IF(Precipitaciones!P111&gt;60,60,Precipitaciones!P111))</f>
        <v>0</v>
      </c>
      <c r="Q176" s="46">
        <f>IF(Precipitaciones!Q111&lt;2.5,0,IF(Precipitaciones!Q111&gt;60,60,Precipitaciones!Q111))</f>
        <v>0</v>
      </c>
      <c r="R176" s="46">
        <f>IF(Precipitaciones!R111&lt;2.5,0,IF(Precipitaciones!R111&gt;60,60,Precipitaciones!R111))</f>
        <v>0</v>
      </c>
      <c r="S176" s="46">
        <f>IF(Precipitaciones!S111&lt;2.5,0,IF(Precipitaciones!S111&gt;60,60,Precipitaciones!S111))</f>
        <v>0</v>
      </c>
      <c r="T176" s="46">
        <f>IF(Precipitaciones!T111&lt;2.5,0,IF(Precipitaciones!T111&gt;60,60,Precipitaciones!T111))</f>
        <v>0</v>
      </c>
      <c r="U176" s="46">
        <f>IF(Precipitaciones!U111&lt;2.5,0,IF(Precipitaciones!U111&gt;60,60,Precipitaciones!U111))</f>
        <v>0</v>
      </c>
      <c r="V176" s="46">
        <f>IF(Precipitaciones!V111&lt;2.5,0,IF(Precipitaciones!V111&gt;60,60,Precipitaciones!V111))</f>
        <v>0</v>
      </c>
      <c r="W176" s="46">
        <f>IF(Precipitaciones!W111&lt;2.5,0,IF(Precipitaciones!W111&gt;60,60,Precipitaciones!W111))</f>
        <v>0</v>
      </c>
      <c r="X176" s="46">
        <f>IF(Precipitaciones!X111&lt;2.5,0,IF(Precipitaciones!X111&gt;60,60,Precipitaciones!X111))</f>
        <v>0</v>
      </c>
      <c r="Y176" s="46">
        <f>IF(Precipitaciones!Y111&lt;2.5,0,IF(Precipitaciones!Y111&gt;60,60,Precipitaciones!Y111))</f>
        <v>0</v>
      </c>
      <c r="Z176" s="46">
        <f>IF(Precipitaciones!Z111&lt;2.5,0,IF(Precipitaciones!Z111&gt;60,60,Precipitaciones!Z111))</f>
        <v>0</v>
      </c>
      <c r="AA176" s="46">
        <f>IF(Precipitaciones!AA111&lt;2.5,0,IF(Precipitaciones!AA111&gt;60,60,Precipitaciones!AA111))</f>
        <v>0</v>
      </c>
      <c r="AB176" s="46">
        <f>IF(Precipitaciones!AB111&lt;2.5,0,IF(Precipitaciones!AB111&gt;60,60,Precipitaciones!AB111))</f>
        <v>0</v>
      </c>
      <c r="AC176" s="46">
        <f>IF(Precipitaciones!AC111&lt;2.5,0,IF(Precipitaciones!AC111&gt;60,60,Precipitaciones!AC111))</f>
        <v>8.1999999999999993</v>
      </c>
      <c r="AD176" s="46">
        <f>IF(Precipitaciones!AD111&lt;2.5,0,IF(Precipitaciones!AD111&gt;60,60,Precipitaciones!AD111))</f>
        <v>0</v>
      </c>
      <c r="AE176" s="46">
        <f>IF(Precipitaciones!AE111&lt;2.5,0,IF(Precipitaciones!AE111&gt;60,60,Precipitaciones!AE111))</f>
        <v>0</v>
      </c>
      <c r="AF176" s="46">
        <f>IF(Precipitaciones!AF111&lt;2.5,0,IF(Precipitaciones!AF111&gt;60,60,Precipitaciones!AF111))</f>
        <v>0</v>
      </c>
      <c r="AG176" s="46">
        <f>IF(Precipitaciones!AG111&lt;2.5,0,IF(Precipitaciones!AG111&gt;60,60,Precipitaciones!AG111))</f>
        <v>0</v>
      </c>
      <c r="AH176" s="46">
        <f>IF(Precipitaciones!AH111&lt;2.5,0,IF(Precipitaciones!AH111&gt;60,60,Precipitaciones!AH111))</f>
        <v>0</v>
      </c>
      <c r="AI176" s="46">
        <f>IF(Precipitaciones!AI111&lt;2.5,0,IF(Precipitaciones!AI111&gt;60,60,Precipitaciones!AI111))</f>
        <v>0</v>
      </c>
      <c r="AJ176" s="46">
        <f>IF(Precipitaciones!AJ111&lt;2.5,0,IF(Precipitaciones!AJ111&gt;60,60,Precipitaciones!AJ111))</f>
        <v>0</v>
      </c>
      <c r="AK176" s="46">
        <f>IF(Precipitaciones!AK111&lt;2.5,0,IF(Precipitaciones!AK111&gt;60,60,Precipitaciones!AK111))</f>
        <v>0</v>
      </c>
      <c r="AL176" s="46">
        <f>IF(Precipitaciones!AL111&lt;2.5,0,IF(Precipitaciones!AL111&gt;60,60,Precipitaciones!AL111))</f>
        <v>0</v>
      </c>
      <c r="AM176" s="46">
        <f>IF(Precipitaciones!AM111&lt;2.5,0,IF(Precipitaciones!AM111&gt;60,60,Precipitaciones!AM111))</f>
        <v>0</v>
      </c>
      <c r="AN176" s="46">
        <f>IF(Precipitaciones!AN111&lt;2.5,0,IF(Precipitaciones!AN111&gt;60,60,Precipitaciones!AN111))</f>
        <v>0</v>
      </c>
      <c r="AO176" s="46">
        <f>IF(Precipitaciones!AO111&lt;2.5,0,IF(Precipitaciones!AO111&gt;60,60,Precipitaciones!AO111))</f>
        <v>9.4</v>
      </c>
      <c r="AP176" s="46">
        <f>IF(Precipitaciones!AP111&lt;2.5,0,IF(Precipitaciones!AP111&gt;60,60,Precipitaciones!AP111))</f>
        <v>0</v>
      </c>
      <c r="AQ176" s="46">
        <f>IF(Precipitaciones!AQ111&lt;2.5,0,IF(Precipitaciones!AQ111&gt;60,60,Precipitaciones!AQ111))</f>
        <v>0</v>
      </c>
      <c r="AR176" s="46">
        <f>IF(Precipitaciones!AR111&lt;2.5,0,IF(Precipitaciones!AR111&gt;60,60,Precipitaciones!AR111))</f>
        <v>2.6</v>
      </c>
      <c r="AS176" s="46">
        <f>IF(Precipitaciones!AS111&lt;2.5,0,IF(Precipitaciones!AS111&gt;60,60,Precipitaciones!AS111))</f>
        <v>0</v>
      </c>
      <c r="AT176" s="46">
        <f>IF(Precipitaciones!AT111&lt;2.5,0,IF(Precipitaciones!AT111&gt;60,60,Precipitaciones!AT111))</f>
        <v>0</v>
      </c>
      <c r="AU176" s="46">
        <f>IF(Precipitaciones!AU111&lt;2.5,0,IF(Precipitaciones!AU111&gt;60,60,Precipitaciones!AU111))</f>
        <v>0</v>
      </c>
      <c r="AV176" s="46">
        <f>IF(Precipitaciones!AV111&lt;2.5,0,IF(Precipitaciones!AV111&gt;60,60,Precipitaciones!AV111))</f>
        <v>3.1</v>
      </c>
      <c r="AW176" s="46">
        <f>IF(Precipitaciones!AW111&lt;2.5,0,IF(Precipitaciones!AW111&gt;60,60,Precipitaciones!AW111))</f>
        <v>0</v>
      </c>
      <c r="AX176" s="46">
        <f>IF(Precipitaciones!AX111&lt;2.5,0,IF(Precipitaciones!AX111&gt;60,60,Precipitaciones!AX111))</f>
        <v>6.8</v>
      </c>
      <c r="AY176" s="46">
        <f>IF(Precipitaciones!AY111&lt;2.5,0,IF(Precipitaciones!AY111&gt;60,60,Precipitaciones!AY111))</f>
        <v>0</v>
      </c>
      <c r="AZ176" s="46">
        <f>IF(Precipitaciones!AZ111&lt;2.5,0,IF(Precipitaciones!AZ111&gt;60,60,Precipitaciones!AZ111))</f>
        <v>0</v>
      </c>
    </row>
    <row r="177" spans="1:52" ht="15">
      <c r="A177" s="21">
        <v>41019</v>
      </c>
      <c r="B177">
        <v>42</v>
      </c>
      <c r="C177">
        <v>171</v>
      </c>
      <c r="D177" s="21">
        <v>41019</v>
      </c>
      <c r="E177" s="46">
        <f>IF(Precipitaciones!E112&lt;2.5,0,IF(Precipitaciones!E112&gt;60,60,Precipitaciones!E112))</f>
        <v>0</v>
      </c>
      <c r="F177" s="46">
        <f>IF(Precipitaciones!F112&lt;2.5,0,IF(Precipitaciones!F112&gt;60,60,Precipitaciones!F112))</f>
        <v>0</v>
      </c>
      <c r="G177" s="46">
        <f>IF(Precipitaciones!G112&lt;2.5,0,IF(Precipitaciones!G112&gt;60,60,Precipitaciones!G112))</f>
        <v>0</v>
      </c>
      <c r="H177" s="46">
        <f>IF(Precipitaciones!H112&lt;2.5,0,IF(Precipitaciones!H112&gt;60,60,Precipitaciones!H112))</f>
        <v>0</v>
      </c>
      <c r="I177" s="46">
        <f>IF(Precipitaciones!I112&lt;2.5,0,IF(Precipitaciones!I112&gt;60,60,Precipitaciones!I112))</f>
        <v>0</v>
      </c>
      <c r="J177" s="46">
        <f>IF(Precipitaciones!J112&lt;2.5,0,IF(Precipitaciones!J112&gt;60,60,Precipitaciones!J112))</f>
        <v>0</v>
      </c>
      <c r="K177" s="46">
        <f>IF(Precipitaciones!K112&lt;2.5,0,IF(Precipitaciones!K112&gt;60,60,Precipitaciones!K112))</f>
        <v>0</v>
      </c>
      <c r="L177" s="46">
        <f>IF(Precipitaciones!L112&lt;2.5,0,IF(Precipitaciones!L112&gt;60,60,Precipitaciones!L112))</f>
        <v>0</v>
      </c>
      <c r="M177" s="46">
        <f>IF(Precipitaciones!M112&lt;2.5,0,IF(Precipitaciones!M112&gt;60,60,Precipitaciones!M112))</f>
        <v>0</v>
      </c>
      <c r="N177" s="46">
        <f>IF(Precipitaciones!N112&lt;2.5,0,IF(Precipitaciones!N112&gt;60,60,Precipitaciones!N112))</f>
        <v>0</v>
      </c>
      <c r="O177" s="46">
        <f>IF(Precipitaciones!O112&lt;2.5,0,IF(Precipitaciones!O112&gt;60,60,Precipitaciones!O112))</f>
        <v>0</v>
      </c>
      <c r="P177" s="46">
        <f>IF(Precipitaciones!P112&lt;2.5,0,IF(Precipitaciones!P112&gt;60,60,Precipitaciones!P112))</f>
        <v>0</v>
      </c>
      <c r="Q177" s="46">
        <f>IF(Precipitaciones!Q112&lt;2.5,0,IF(Precipitaciones!Q112&gt;60,60,Precipitaciones!Q112))</f>
        <v>0</v>
      </c>
      <c r="R177" s="46">
        <f>IF(Precipitaciones!R112&lt;2.5,0,IF(Precipitaciones!R112&gt;60,60,Precipitaciones!R112))</f>
        <v>0</v>
      </c>
      <c r="S177" s="46">
        <f>IF(Precipitaciones!S112&lt;2.5,0,IF(Precipitaciones!S112&gt;60,60,Precipitaciones!S112))</f>
        <v>0</v>
      </c>
      <c r="T177" s="46">
        <f>IF(Precipitaciones!T112&lt;2.5,0,IF(Precipitaciones!T112&gt;60,60,Precipitaciones!T112))</f>
        <v>0</v>
      </c>
      <c r="U177" s="46">
        <f>IF(Precipitaciones!U112&lt;2.5,0,IF(Precipitaciones!U112&gt;60,60,Precipitaciones!U112))</f>
        <v>0</v>
      </c>
      <c r="V177" s="46">
        <f>IF(Precipitaciones!V112&lt;2.5,0,IF(Precipitaciones!V112&gt;60,60,Precipitaciones!V112))</f>
        <v>0</v>
      </c>
      <c r="W177" s="46">
        <f>IF(Precipitaciones!W112&lt;2.5,0,IF(Precipitaciones!W112&gt;60,60,Precipitaciones!W112))</f>
        <v>5.6</v>
      </c>
      <c r="X177" s="46">
        <f>IF(Precipitaciones!X112&lt;2.5,0,IF(Precipitaciones!X112&gt;60,60,Precipitaciones!X112))</f>
        <v>0</v>
      </c>
      <c r="Y177" s="46">
        <f>IF(Precipitaciones!Y112&lt;2.5,0,IF(Precipitaciones!Y112&gt;60,60,Precipitaciones!Y112))</f>
        <v>0</v>
      </c>
      <c r="Z177" s="46">
        <f>IF(Precipitaciones!Z112&lt;2.5,0,IF(Precipitaciones!Z112&gt;60,60,Precipitaciones!Z112))</f>
        <v>0</v>
      </c>
      <c r="AA177" s="46">
        <f>IF(Precipitaciones!AA112&lt;2.5,0,IF(Precipitaciones!AA112&gt;60,60,Precipitaciones!AA112))</f>
        <v>0</v>
      </c>
      <c r="AB177" s="46">
        <f>IF(Precipitaciones!AB112&lt;2.5,0,IF(Precipitaciones!AB112&gt;60,60,Precipitaciones!AB112))</f>
        <v>0</v>
      </c>
      <c r="AC177" s="46">
        <f>IF(Precipitaciones!AC112&lt;2.5,0,IF(Precipitaciones!AC112&gt;60,60,Precipitaciones!AC112))</f>
        <v>13.2</v>
      </c>
      <c r="AD177" s="46">
        <f>IF(Precipitaciones!AD112&lt;2.5,0,IF(Precipitaciones!AD112&gt;60,60,Precipitaciones!AD112))</f>
        <v>0</v>
      </c>
      <c r="AE177" s="46">
        <f>IF(Precipitaciones!AE112&lt;2.5,0,IF(Precipitaciones!AE112&gt;60,60,Precipitaciones!AE112))</f>
        <v>0</v>
      </c>
      <c r="AF177" s="46">
        <f>IF(Precipitaciones!AF112&lt;2.5,0,IF(Precipitaciones!AF112&gt;60,60,Precipitaciones!AF112))</f>
        <v>0</v>
      </c>
      <c r="AG177" s="46">
        <f>IF(Precipitaciones!AG112&lt;2.5,0,IF(Precipitaciones!AG112&gt;60,60,Precipitaciones!AG112))</f>
        <v>0</v>
      </c>
      <c r="AH177" s="46">
        <f>IF(Precipitaciones!AH112&lt;2.5,0,IF(Precipitaciones!AH112&gt;60,60,Precipitaciones!AH112))</f>
        <v>3.6</v>
      </c>
      <c r="AI177" s="46">
        <f>IF(Precipitaciones!AI112&lt;2.5,0,IF(Precipitaciones!AI112&gt;60,60,Precipitaciones!AI112))</f>
        <v>0</v>
      </c>
      <c r="AJ177" s="46">
        <f>IF(Precipitaciones!AJ112&lt;2.5,0,IF(Precipitaciones!AJ112&gt;60,60,Precipitaciones!AJ112))</f>
        <v>0</v>
      </c>
      <c r="AK177" s="46">
        <f>IF(Precipitaciones!AK112&lt;2.5,0,IF(Precipitaciones!AK112&gt;60,60,Precipitaciones!AK112))</f>
        <v>0</v>
      </c>
      <c r="AL177" s="46">
        <f>IF(Precipitaciones!AL112&lt;2.5,0,IF(Precipitaciones!AL112&gt;60,60,Precipitaciones!AL112))</f>
        <v>0</v>
      </c>
      <c r="AM177" s="46">
        <f>IF(Precipitaciones!AM112&lt;2.5,0,IF(Precipitaciones!AM112&gt;60,60,Precipitaciones!AM112))</f>
        <v>13.7</v>
      </c>
      <c r="AN177" s="46">
        <f>IF(Precipitaciones!AN112&lt;2.5,0,IF(Precipitaciones!AN112&gt;60,60,Precipitaciones!AN112))</f>
        <v>3.5</v>
      </c>
      <c r="AO177" s="46">
        <f>IF(Precipitaciones!AO112&lt;2.5,0,IF(Precipitaciones!AO112&gt;60,60,Precipitaciones!AO112))</f>
        <v>0</v>
      </c>
      <c r="AP177" s="46">
        <f>IF(Precipitaciones!AP112&lt;2.5,0,IF(Precipitaciones!AP112&gt;60,60,Precipitaciones!AP112))</f>
        <v>7.6</v>
      </c>
      <c r="AQ177" s="46">
        <f>IF(Precipitaciones!AQ112&lt;2.5,0,IF(Precipitaciones!AQ112&gt;60,60,Precipitaciones!AQ112))</f>
        <v>0</v>
      </c>
      <c r="AR177" s="46">
        <f>IF(Precipitaciones!AR112&lt;2.5,0,IF(Precipitaciones!AR112&gt;60,60,Precipitaciones!AR112))</f>
        <v>0</v>
      </c>
      <c r="AS177" s="46">
        <f>IF(Precipitaciones!AS112&lt;2.5,0,IF(Precipitaciones!AS112&gt;60,60,Precipitaciones!AS112))</f>
        <v>0</v>
      </c>
      <c r="AT177" s="46">
        <f>IF(Precipitaciones!AT112&lt;2.5,0,IF(Precipitaciones!AT112&gt;60,60,Precipitaciones!AT112))</f>
        <v>0</v>
      </c>
      <c r="AU177" s="46">
        <f>IF(Precipitaciones!AU112&lt;2.5,0,IF(Precipitaciones!AU112&gt;60,60,Precipitaciones!AU112))</f>
        <v>0</v>
      </c>
      <c r="AV177" s="46">
        <f>IF(Precipitaciones!AV112&lt;2.5,0,IF(Precipitaciones!AV112&gt;60,60,Precipitaciones!AV112))</f>
        <v>0</v>
      </c>
      <c r="AW177" s="46">
        <f>IF(Precipitaciones!AW112&lt;2.5,0,IF(Precipitaciones!AW112&gt;60,60,Precipitaciones!AW112))</f>
        <v>0</v>
      </c>
      <c r="AX177" s="46">
        <f>IF(Precipitaciones!AX112&lt;2.5,0,IF(Precipitaciones!AX112&gt;60,60,Precipitaciones!AX112))</f>
        <v>0</v>
      </c>
      <c r="AY177" s="46">
        <f>IF(Precipitaciones!AY112&lt;2.5,0,IF(Precipitaciones!AY112&gt;60,60,Precipitaciones!AY112))</f>
        <v>0</v>
      </c>
      <c r="AZ177" s="46">
        <f>IF(Precipitaciones!AZ112&lt;2.5,0,IF(Precipitaciones!AZ112&gt;60,60,Precipitaciones!AZ112))</f>
        <v>3.1</v>
      </c>
    </row>
    <row r="178" spans="1:52" ht="15">
      <c r="A178" s="21">
        <v>41020</v>
      </c>
      <c r="B178">
        <v>41</v>
      </c>
      <c r="C178">
        <v>172</v>
      </c>
      <c r="D178" s="21">
        <v>41020</v>
      </c>
      <c r="E178" s="46">
        <f>IF(Precipitaciones!E113&lt;2.5,0,IF(Precipitaciones!E113&gt;60,60,Precipitaciones!E113))</f>
        <v>3.5</v>
      </c>
      <c r="F178" s="46">
        <f>IF(Precipitaciones!F113&lt;2.5,0,IF(Precipitaciones!F113&gt;60,60,Precipitaciones!F113))</f>
        <v>11.5</v>
      </c>
      <c r="G178" s="46">
        <f>IF(Precipitaciones!G113&lt;2.5,0,IF(Precipitaciones!G113&gt;60,60,Precipitaciones!G113))</f>
        <v>0</v>
      </c>
      <c r="H178" s="46">
        <f>IF(Precipitaciones!H113&lt;2.5,0,IF(Precipitaciones!H113&gt;60,60,Precipitaciones!H113))</f>
        <v>0</v>
      </c>
      <c r="I178" s="46">
        <f>IF(Precipitaciones!I113&lt;2.5,0,IF(Precipitaciones!I113&gt;60,60,Precipitaciones!I113))</f>
        <v>0</v>
      </c>
      <c r="J178" s="46">
        <f>IF(Precipitaciones!J113&lt;2.5,0,IF(Precipitaciones!J113&gt;60,60,Precipitaciones!J113))</f>
        <v>0</v>
      </c>
      <c r="K178" s="46">
        <f>IF(Precipitaciones!K113&lt;2.5,0,IF(Precipitaciones!K113&gt;60,60,Precipitaciones!K113))</f>
        <v>0</v>
      </c>
      <c r="L178" s="46">
        <f>IF(Precipitaciones!L113&lt;2.5,0,IF(Precipitaciones!L113&gt;60,60,Precipitaciones!L113))</f>
        <v>0</v>
      </c>
      <c r="M178" s="46">
        <f>IF(Precipitaciones!M113&lt;2.5,0,IF(Precipitaciones!M113&gt;60,60,Precipitaciones!M113))</f>
        <v>0</v>
      </c>
      <c r="N178" s="46">
        <f>IF(Precipitaciones!N113&lt;2.5,0,IF(Precipitaciones!N113&gt;60,60,Precipitaciones!N113))</f>
        <v>0</v>
      </c>
      <c r="O178" s="46">
        <f>IF(Precipitaciones!O113&lt;2.5,0,IF(Precipitaciones!O113&gt;60,60,Precipitaciones!O113))</f>
        <v>0</v>
      </c>
      <c r="P178" s="46">
        <f>IF(Precipitaciones!P113&lt;2.5,0,IF(Precipitaciones!P113&gt;60,60,Precipitaciones!P113))</f>
        <v>0</v>
      </c>
      <c r="Q178" s="46">
        <f>IF(Precipitaciones!Q113&lt;2.5,0,IF(Precipitaciones!Q113&gt;60,60,Precipitaciones!Q113))</f>
        <v>0</v>
      </c>
      <c r="R178" s="46">
        <f>IF(Precipitaciones!R113&lt;2.5,0,IF(Precipitaciones!R113&gt;60,60,Precipitaciones!R113))</f>
        <v>0</v>
      </c>
      <c r="S178" s="46">
        <f>IF(Precipitaciones!S113&lt;2.5,0,IF(Precipitaciones!S113&gt;60,60,Precipitaciones!S113))</f>
        <v>4.4000000000000004</v>
      </c>
      <c r="T178" s="46">
        <f>IF(Precipitaciones!T113&lt;2.5,0,IF(Precipitaciones!T113&gt;60,60,Precipitaciones!T113))</f>
        <v>0</v>
      </c>
      <c r="U178" s="46">
        <f>IF(Precipitaciones!U113&lt;2.5,0,IF(Precipitaciones!U113&gt;60,60,Precipitaciones!U113))</f>
        <v>0</v>
      </c>
      <c r="V178" s="46">
        <f>IF(Precipitaciones!V113&lt;2.5,0,IF(Precipitaciones!V113&gt;60,60,Precipitaciones!V113))</f>
        <v>0</v>
      </c>
      <c r="W178" s="46">
        <f>IF(Precipitaciones!W113&lt;2.5,0,IF(Precipitaciones!W113&gt;60,60,Precipitaciones!W113))</f>
        <v>3.2</v>
      </c>
      <c r="X178" s="46">
        <f>IF(Precipitaciones!X113&lt;2.5,0,IF(Precipitaciones!X113&gt;60,60,Precipitaciones!X113))</f>
        <v>0</v>
      </c>
      <c r="Y178" s="46">
        <f>IF(Precipitaciones!Y113&lt;2.5,0,IF(Precipitaciones!Y113&gt;60,60,Precipitaciones!Y113))</f>
        <v>29</v>
      </c>
      <c r="Z178" s="46">
        <f>IF(Precipitaciones!Z113&lt;2.5,0,IF(Precipitaciones!Z113&gt;60,60,Precipitaciones!Z113))</f>
        <v>5.3</v>
      </c>
      <c r="AA178" s="46">
        <f>IF(Precipitaciones!AA113&lt;2.5,0,IF(Precipitaciones!AA113&gt;60,60,Precipitaciones!AA113))</f>
        <v>0</v>
      </c>
      <c r="AB178" s="46">
        <f>IF(Precipitaciones!AB113&lt;2.5,0,IF(Precipitaciones!AB113&gt;60,60,Precipitaciones!AB113))</f>
        <v>0</v>
      </c>
      <c r="AC178" s="46">
        <f>IF(Precipitaciones!AC113&lt;2.5,0,IF(Precipitaciones!AC113&gt;60,60,Precipitaciones!AC113))</f>
        <v>3.1</v>
      </c>
      <c r="AD178" s="46">
        <f>IF(Precipitaciones!AD113&lt;2.5,0,IF(Precipitaciones!AD113&gt;60,60,Precipitaciones!AD113))</f>
        <v>0</v>
      </c>
      <c r="AE178" s="46">
        <f>IF(Precipitaciones!AE113&lt;2.5,0,IF(Precipitaciones!AE113&gt;60,60,Precipitaciones!AE113))</f>
        <v>0</v>
      </c>
      <c r="AF178" s="46">
        <f>IF(Precipitaciones!AF113&lt;2.5,0,IF(Precipitaciones!AF113&gt;60,60,Precipitaciones!AF113))</f>
        <v>0</v>
      </c>
      <c r="AG178" s="46">
        <f>IF(Precipitaciones!AG113&lt;2.5,0,IF(Precipitaciones!AG113&gt;60,60,Precipitaciones!AG113))</f>
        <v>3.4</v>
      </c>
      <c r="AH178" s="46">
        <f>IF(Precipitaciones!AH113&lt;2.5,0,IF(Precipitaciones!AH113&gt;60,60,Precipitaciones!AH113))</f>
        <v>0</v>
      </c>
      <c r="AI178" s="46">
        <f>IF(Precipitaciones!AI113&lt;2.5,0,IF(Precipitaciones!AI113&gt;60,60,Precipitaciones!AI113))</f>
        <v>0</v>
      </c>
      <c r="AJ178" s="46">
        <f>IF(Precipitaciones!AJ113&lt;2.5,0,IF(Precipitaciones!AJ113&gt;60,60,Precipitaciones!AJ113))</f>
        <v>0</v>
      </c>
      <c r="AK178" s="46">
        <f>IF(Precipitaciones!AK113&lt;2.5,0,IF(Precipitaciones!AK113&gt;60,60,Precipitaciones!AK113))</f>
        <v>0</v>
      </c>
      <c r="AL178" s="46">
        <f>IF(Precipitaciones!AL113&lt;2.5,0,IF(Precipitaciones!AL113&gt;60,60,Precipitaciones!AL113))</f>
        <v>0</v>
      </c>
      <c r="AM178" s="46">
        <f>IF(Precipitaciones!AM113&lt;2.5,0,IF(Precipitaciones!AM113&gt;60,60,Precipitaciones!AM113))</f>
        <v>0</v>
      </c>
      <c r="AN178" s="46">
        <f>IF(Precipitaciones!AN113&lt;2.5,0,IF(Precipitaciones!AN113&gt;60,60,Precipitaciones!AN113))</f>
        <v>0</v>
      </c>
      <c r="AO178" s="46">
        <f>IF(Precipitaciones!AO113&lt;2.5,0,IF(Precipitaciones!AO113&gt;60,60,Precipitaciones!AO113))</f>
        <v>0</v>
      </c>
      <c r="AP178" s="46">
        <f>IF(Precipitaciones!AP113&lt;2.5,0,IF(Precipitaciones!AP113&gt;60,60,Precipitaciones!AP113))</f>
        <v>6.4</v>
      </c>
      <c r="AQ178" s="46">
        <f>IF(Precipitaciones!AQ113&lt;2.5,0,IF(Precipitaciones!AQ113&gt;60,60,Precipitaciones!AQ113))</f>
        <v>0</v>
      </c>
      <c r="AR178" s="46">
        <f>IF(Precipitaciones!AR113&lt;2.5,0,IF(Precipitaciones!AR113&gt;60,60,Precipitaciones!AR113))</f>
        <v>0</v>
      </c>
      <c r="AS178" s="46">
        <f>IF(Precipitaciones!AS113&lt;2.5,0,IF(Precipitaciones!AS113&gt;60,60,Precipitaciones!AS113))</f>
        <v>0</v>
      </c>
      <c r="AT178" s="46">
        <f>IF(Precipitaciones!AT113&lt;2.5,0,IF(Precipitaciones!AT113&gt;60,60,Precipitaciones!AT113))</f>
        <v>0</v>
      </c>
      <c r="AU178" s="46">
        <f>IF(Precipitaciones!AU113&lt;2.5,0,IF(Precipitaciones!AU113&gt;60,60,Precipitaciones!AU113))</f>
        <v>0</v>
      </c>
      <c r="AV178" s="46">
        <f>IF(Precipitaciones!AV113&lt;2.5,0,IF(Precipitaciones!AV113&gt;60,60,Precipitaciones!AV113))</f>
        <v>0</v>
      </c>
      <c r="AW178" s="46">
        <f>IF(Precipitaciones!AW113&lt;2.5,0,IF(Precipitaciones!AW113&gt;60,60,Precipitaciones!AW113))</f>
        <v>0</v>
      </c>
      <c r="AX178" s="46">
        <f>IF(Precipitaciones!AX113&lt;2.5,0,IF(Precipitaciones!AX113&gt;60,60,Precipitaciones!AX113))</f>
        <v>0</v>
      </c>
      <c r="AY178" s="46">
        <f>IF(Precipitaciones!AY113&lt;2.5,0,IF(Precipitaciones!AY113&gt;60,60,Precipitaciones!AY113))</f>
        <v>0</v>
      </c>
      <c r="AZ178" s="46">
        <f>IF(Precipitaciones!AZ113&lt;2.5,0,IF(Precipitaciones!AZ113&gt;60,60,Precipitaciones!AZ113))</f>
        <v>0</v>
      </c>
    </row>
    <row r="179" spans="1:52" ht="15">
      <c r="A179" s="21">
        <v>41021</v>
      </c>
      <c r="B179">
        <v>40</v>
      </c>
      <c r="C179">
        <v>173</v>
      </c>
      <c r="D179" s="21">
        <v>41021</v>
      </c>
      <c r="E179" s="46">
        <f>IF(Precipitaciones!E114&lt;2.5,0,IF(Precipitaciones!E114&gt;60,60,Precipitaciones!E114))</f>
        <v>0</v>
      </c>
      <c r="F179" s="46">
        <f>IF(Precipitaciones!F114&lt;2.5,0,IF(Precipitaciones!F114&gt;60,60,Precipitaciones!F114))</f>
        <v>0</v>
      </c>
      <c r="G179" s="46">
        <f>IF(Precipitaciones!G114&lt;2.5,0,IF(Precipitaciones!G114&gt;60,60,Precipitaciones!G114))</f>
        <v>0</v>
      </c>
      <c r="H179" s="46">
        <f>IF(Precipitaciones!H114&lt;2.5,0,IF(Precipitaciones!H114&gt;60,60,Precipitaciones!H114))</f>
        <v>0</v>
      </c>
      <c r="I179" s="46">
        <f>IF(Precipitaciones!I114&lt;2.5,0,IF(Precipitaciones!I114&gt;60,60,Precipitaciones!I114))</f>
        <v>0</v>
      </c>
      <c r="J179" s="46">
        <f>IF(Precipitaciones!J114&lt;2.5,0,IF(Precipitaciones!J114&gt;60,60,Precipitaciones!J114))</f>
        <v>0</v>
      </c>
      <c r="K179" s="46">
        <f>IF(Precipitaciones!K114&lt;2.5,0,IF(Precipitaciones!K114&gt;60,60,Precipitaciones!K114))</f>
        <v>0</v>
      </c>
      <c r="L179" s="46">
        <f>IF(Precipitaciones!L114&lt;2.5,0,IF(Precipitaciones!L114&gt;60,60,Precipitaciones!L114))</f>
        <v>0</v>
      </c>
      <c r="M179" s="46">
        <f>IF(Precipitaciones!M114&lt;2.5,0,IF(Precipitaciones!M114&gt;60,60,Precipitaciones!M114))</f>
        <v>0</v>
      </c>
      <c r="N179" s="46">
        <f>IF(Precipitaciones!N114&lt;2.5,0,IF(Precipitaciones!N114&gt;60,60,Precipitaciones!N114))</f>
        <v>3.1</v>
      </c>
      <c r="O179" s="46">
        <f>IF(Precipitaciones!O114&lt;2.5,0,IF(Precipitaciones!O114&gt;60,60,Precipitaciones!O114))</f>
        <v>0</v>
      </c>
      <c r="P179" s="46">
        <f>IF(Precipitaciones!P114&lt;2.5,0,IF(Precipitaciones!P114&gt;60,60,Precipitaciones!P114))</f>
        <v>0</v>
      </c>
      <c r="Q179" s="46">
        <f>IF(Precipitaciones!Q114&lt;2.5,0,IF(Precipitaciones!Q114&gt;60,60,Precipitaciones!Q114))</f>
        <v>0</v>
      </c>
      <c r="R179" s="46">
        <f>IF(Precipitaciones!R114&lt;2.5,0,IF(Precipitaciones!R114&gt;60,60,Precipitaciones!R114))</f>
        <v>0</v>
      </c>
      <c r="S179" s="46">
        <f>IF(Precipitaciones!S114&lt;2.5,0,IF(Precipitaciones!S114&gt;60,60,Precipitaciones!S114))</f>
        <v>0</v>
      </c>
      <c r="T179" s="46">
        <f>IF(Precipitaciones!T114&lt;2.5,0,IF(Precipitaciones!T114&gt;60,60,Precipitaciones!T114))</f>
        <v>0</v>
      </c>
      <c r="U179" s="46">
        <f>IF(Precipitaciones!U114&lt;2.5,0,IF(Precipitaciones!U114&gt;60,60,Precipitaciones!U114))</f>
        <v>0</v>
      </c>
      <c r="V179" s="46">
        <f>IF(Precipitaciones!V114&lt;2.5,0,IF(Precipitaciones!V114&gt;60,60,Precipitaciones!V114))</f>
        <v>0</v>
      </c>
      <c r="W179" s="46">
        <f>IF(Precipitaciones!W114&lt;2.5,0,IF(Precipitaciones!W114&gt;60,60,Precipitaciones!W114))</f>
        <v>3.6</v>
      </c>
      <c r="X179" s="46">
        <f>IF(Precipitaciones!X114&lt;2.5,0,IF(Precipitaciones!X114&gt;60,60,Precipitaciones!X114))</f>
        <v>0</v>
      </c>
      <c r="Y179" s="46">
        <f>IF(Precipitaciones!Y114&lt;2.5,0,IF(Precipitaciones!Y114&gt;60,60,Precipitaciones!Y114))</f>
        <v>3.2</v>
      </c>
      <c r="Z179" s="46">
        <f>IF(Precipitaciones!Z114&lt;2.5,0,IF(Precipitaciones!Z114&gt;60,60,Precipitaciones!Z114))</f>
        <v>8.8000000000000007</v>
      </c>
      <c r="AA179" s="46">
        <f>IF(Precipitaciones!AA114&lt;2.5,0,IF(Precipitaciones!AA114&gt;60,60,Precipitaciones!AA114))</f>
        <v>0</v>
      </c>
      <c r="AB179" s="46">
        <f>IF(Precipitaciones!AB114&lt;2.5,0,IF(Precipitaciones!AB114&gt;60,60,Precipitaciones!AB114))</f>
        <v>0</v>
      </c>
      <c r="AC179" s="46">
        <f>IF(Precipitaciones!AC114&lt;2.5,0,IF(Precipitaciones!AC114&gt;60,60,Precipitaciones!AC114))</f>
        <v>0</v>
      </c>
      <c r="AD179" s="46">
        <f>IF(Precipitaciones!AD114&lt;2.5,0,IF(Precipitaciones!AD114&gt;60,60,Precipitaciones!AD114))</f>
        <v>0</v>
      </c>
      <c r="AE179" s="46">
        <f>IF(Precipitaciones!AE114&lt;2.5,0,IF(Precipitaciones!AE114&gt;60,60,Precipitaciones!AE114))</f>
        <v>0</v>
      </c>
      <c r="AF179" s="46">
        <f>IF(Precipitaciones!AF114&lt;2.5,0,IF(Precipitaciones!AF114&gt;60,60,Precipitaciones!AF114))</f>
        <v>0</v>
      </c>
      <c r="AG179" s="46">
        <f>IF(Precipitaciones!AG114&lt;2.5,0,IF(Precipitaciones!AG114&gt;60,60,Precipitaciones!AG114))</f>
        <v>0</v>
      </c>
      <c r="AH179" s="46">
        <f>IF(Precipitaciones!AH114&lt;2.5,0,IF(Precipitaciones!AH114&gt;60,60,Precipitaciones!AH114))</f>
        <v>0</v>
      </c>
      <c r="AI179" s="46">
        <f>IF(Precipitaciones!AI114&lt;2.5,0,IF(Precipitaciones!AI114&gt;60,60,Precipitaciones!AI114))</f>
        <v>0</v>
      </c>
      <c r="AJ179" s="46">
        <f>IF(Precipitaciones!AJ114&lt;2.5,0,IF(Precipitaciones!AJ114&gt;60,60,Precipitaciones!AJ114))</f>
        <v>0</v>
      </c>
      <c r="AK179" s="46">
        <f>IF(Precipitaciones!AK114&lt;2.5,0,IF(Precipitaciones!AK114&gt;60,60,Precipitaciones!AK114))</f>
        <v>0</v>
      </c>
      <c r="AL179" s="46">
        <f>IF(Precipitaciones!AL114&lt;2.5,0,IF(Precipitaciones!AL114&gt;60,60,Precipitaciones!AL114))</f>
        <v>0</v>
      </c>
      <c r="AM179" s="46">
        <f>IF(Precipitaciones!AM114&lt;2.5,0,IF(Precipitaciones!AM114&gt;60,60,Precipitaciones!AM114))</f>
        <v>0</v>
      </c>
      <c r="AN179" s="46">
        <f>IF(Precipitaciones!AN114&lt;2.5,0,IF(Precipitaciones!AN114&gt;60,60,Precipitaciones!AN114))</f>
        <v>0</v>
      </c>
      <c r="AO179" s="46">
        <f>IF(Precipitaciones!AO114&lt;2.5,0,IF(Precipitaciones!AO114&gt;60,60,Precipitaciones!AO114))</f>
        <v>0</v>
      </c>
      <c r="AP179" s="46">
        <f>IF(Precipitaciones!AP114&lt;2.5,0,IF(Precipitaciones!AP114&gt;60,60,Precipitaciones!AP114))</f>
        <v>8.1</v>
      </c>
      <c r="AQ179" s="46">
        <f>IF(Precipitaciones!AQ114&lt;2.5,0,IF(Precipitaciones!AQ114&gt;60,60,Precipitaciones!AQ114))</f>
        <v>0</v>
      </c>
      <c r="AR179" s="46">
        <f>IF(Precipitaciones!AR114&lt;2.5,0,IF(Precipitaciones!AR114&gt;60,60,Precipitaciones!AR114))</f>
        <v>0</v>
      </c>
      <c r="AS179" s="46">
        <f>IF(Precipitaciones!AS114&lt;2.5,0,IF(Precipitaciones!AS114&gt;60,60,Precipitaciones!AS114))</f>
        <v>0</v>
      </c>
      <c r="AT179" s="46">
        <f>IF(Precipitaciones!AT114&lt;2.5,0,IF(Precipitaciones!AT114&gt;60,60,Precipitaciones!AT114))</f>
        <v>0</v>
      </c>
      <c r="AU179" s="46">
        <f>IF(Precipitaciones!AU114&lt;2.5,0,IF(Precipitaciones!AU114&gt;60,60,Precipitaciones!AU114))</f>
        <v>0</v>
      </c>
      <c r="AV179" s="46">
        <f>IF(Precipitaciones!AV114&lt;2.5,0,IF(Precipitaciones!AV114&gt;60,60,Precipitaciones!AV114))</f>
        <v>4</v>
      </c>
      <c r="AW179" s="46">
        <f>IF(Precipitaciones!AW114&lt;2.5,0,IF(Precipitaciones!AW114&gt;60,60,Precipitaciones!AW114))</f>
        <v>0</v>
      </c>
      <c r="AX179" s="46">
        <f>IF(Precipitaciones!AX114&lt;2.5,0,IF(Precipitaciones!AX114&gt;60,60,Precipitaciones!AX114))</f>
        <v>0</v>
      </c>
      <c r="AY179" s="46">
        <f>IF(Precipitaciones!AY114&lt;2.5,0,IF(Precipitaciones!AY114&gt;60,60,Precipitaciones!AY114))</f>
        <v>0</v>
      </c>
      <c r="AZ179" s="46">
        <f>IF(Precipitaciones!AZ114&lt;2.5,0,IF(Precipitaciones!AZ114&gt;60,60,Precipitaciones!AZ114))</f>
        <v>0</v>
      </c>
    </row>
    <row r="180" spans="1:52" ht="15">
      <c r="A180" s="21">
        <v>41022</v>
      </c>
      <c r="B180">
        <v>39</v>
      </c>
      <c r="C180">
        <v>174</v>
      </c>
      <c r="D180" s="21">
        <v>41022</v>
      </c>
      <c r="E180" s="46">
        <f>IF(Precipitaciones!E115&lt;2.5,0,IF(Precipitaciones!E115&gt;60,60,Precipitaciones!E115))</f>
        <v>0</v>
      </c>
      <c r="F180" s="46">
        <f>IF(Precipitaciones!F115&lt;2.5,0,IF(Precipitaciones!F115&gt;60,60,Precipitaciones!F115))</f>
        <v>0</v>
      </c>
      <c r="G180" s="46">
        <f>IF(Precipitaciones!G115&lt;2.5,0,IF(Precipitaciones!G115&gt;60,60,Precipitaciones!G115))</f>
        <v>0</v>
      </c>
      <c r="H180" s="46">
        <f>IF(Precipitaciones!H115&lt;2.5,0,IF(Precipitaciones!H115&gt;60,60,Precipitaciones!H115))</f>
        <v>0</v>
      </c>
      <c r="I180" s="46">
        <f>IF(Precipitaciones!I115&lt;2.5,0,IF(Precipitaciones!I115&gt;60,60,Precipitaciones!I115))</f>
        <v>0</v>
      </c>
      <c r="J180" s="46">
        <f>IF(Precipitaciones!J115&lt;2.5,0,IF(Precipitaciones!J115&gt;60,60,Precipitaciones!J115))</f>
        <v>0</v>
      </c>
      <c r="K180" s="46">
        <f>IF(Precipitaciones!K115&lt;2.5,0,IF(Precipitaciones!K115&gt;60,60,Precipitaciones!K115))</f>
        <v>0</v>
      </c>
      <c r="L180" s="46">
        <f>IF(Precipitaciones!L115&lt;2.5,0,IF(Precipitaciones!L115&gt;60,60,Precipitaciones!L115))</f>
        <v>0</v>
      </c>
      <c r="M180" s="46">
        <f>IF(Precipitaciones!M115&lt;2.5,0,IF(Precipitaciones!M115&gt;60,60,Precipitaciones!M115))</f>
        <v>0</v>
      </c>
      <c r="N180" s="46">
        <f>IF(Precipitaciones!N115&lt;2.5,0,IF(Precipitaciones!N115&gt;60,60,Precipitaciones!N115))</f>
        <v>0</v>
      </c>
      <c r="O180" s="46">
        <f>IF(Precipitaciones!O115&lt;2.5,0,IF(Precipitaciones!O115&gt;60,60,Precipitaciones!O115))</f>
        <v>0</v>
      </c>
      <c r="P180" s="46">
        <f>IF(Precipitaciones!P115&lt;2.5,0,IF(Precipitaciones!P115&gt;60,60,Precipitaciones!P115))</f>
        <v>0</v>
      </c>
      <c r="Q180" s="46">
        <f>IF(Precipitaciones!Q115&lt;2.5,0,IF(Precipitaciones!Q115&gt;60,60,Precipitaciones!Q115))</f>
        <v>0</v>
      </c>
      <c r="R180" s="46">
        <f>IF(Precipitaciones!R115&lt;2.5,0,IF(Precipitaciones!R115&gt;60,60,Precipitaciones!R115))</f>
        <v>0</v>
      </c>
      <c r="S180" s="46">
        <f>IF(Precipitaciones!S115&lt;2.5,0,IF(Precipitaciones!S115&gt;60,60,Precipitaciones!S115))</f>
        <v>0</v>
      </c>
      <c r="T180" s="46">
        <f>IF(Precipitaciones!T115&lt;2.5,0,IF(Precipitaciones!T115&gt;60,60,Precipitaciones!T115))</f>
        <v>0</v>
      </c>
      <c r="U180" s="46">
        <f>IF(Precipitaciones!U115&lt;2.5,0,IF(Precipitaciones!U115&gt;60,60,Precipitaciones!U115))</f>
        <v>0</v>
      </c>
      <c r="V180" s="46">
        <f>IF(Precipitaciones!V115&lt;2.5,0,IF(Precipitaciones!V115&gt;60,60,Precipitaciones!V115))</f>
        <v>8.3000000000000007</v>
      </c>
      <c r="W180" s="46">
        <f>IF(Precipitaciones!W115&lt;2.5,0,IF(Precipitaciones!W115&gt;60,60,Precipitaciones!W115))</f>
        <v>0</v>
      </c>
      <c r="X180" s="46">
        <f>IF(Precipitaciones!X115&lt;2.5,0,IF(Precipitaciones!X115&gt;60,60,Precipitaciones!X115))</f>
        <v>0</v>
      </c>
      <c r="Y180" s="46">
        <f>IF(Precipitaciones!Y115&lt;2.5,0,IF(Precipitaciones!Y115&gt;60,60,Precipitaciones!Y115))</f>
        <v>20.100000000000001</v>
      </c>
      <c r="Z180" s="46">
        <f>IF(Precipitaciones!Z115&lt;2.5,0,IF(Precipitaciones!Z115&gt;60,60,Precipitaciones!Z115))</f>
        <v>0</v>
      </c>
      <c r="AA180" s="46">
        <f>IF(Precipitaciones!AA115&lt;2.5,0,IF(Precipitaciones!AA115&gt;60,60,Precipitaciones!AA115))</f>
        <v>0</v>
      </c>
      <c r="AB180" s="46">
        <f>IF(Precipitaciones!AB115&lt;2.5,0,IF(Precipitaciones!AB115&gt;60,60,Precipitaciones!AB115))</f>
        <v>0</v>
      </c>
      <c r="AC180" s="46">
        <f>IF(Precipitaciones!AC115&lt;2.5,0,IF(Precipitaciones!AC115&gt;60,60,Precipitaciones!AC115))</f>
        <v>0</v>
      </c>
      <c r="AD180" s="46">
        <f>IF(Precipitaciones!AD115&lt;2.5,0,IF(Precipitaciones!AD115&gt;60,60,Precipitaciones!AD115))</f>
        <v>0</v>
      </c>
      <c r="AE180" s="46">
        <f>IF(Precipitaciones!AE115&lt;2.5,0,IF(Precipitaciones!AE115&gt;60,60,Precipitaciones!AE115))</f>
        <v>0</v>
      </c>
      <c r="AF180" s="46">
        <f>IF(Precipitaciones!AF115&lt;2.5,0,IF(Precipitaciones!AF115&gt;60,60,Precipitaciones!AF115))</f>
        <v>0</v>
      </c>
      <c r="AG180" s="46">
        <f>IF(Precipitaciones!AG115&lt;2.5,0,IF(Precipitaciones!AG115&gt;60,60,Precipitaciones!AG115))</f>
        <v>0</v>
      </c>
      <c r="AH180" s="46">
        <f>IF(Precipitaciones!AH115&lt;2.5,0,IF(Precipitaciones!AH115&gt;60,60,Precipitaciones!AH115))</f>
        <v>0</v>
      </c>
      <c r="AI180" s="46">
        <f>IF(Precipitaciones!AI115&lt;2.5,0,IF(Precipitaciones!AI115&gt;60,60,Precipitaciones!AI115))</f>
        <v>0</v>
      </c>
      <c r="AJ180" s="46">
        <f>IF(Precipitaciones!AJ115&lt;2.5,0,IF(Precipitaciones!AJ115&gt;60,60,Precipitaciones!AJ115))</f>
        <v>0</v>
      </c>
      <c r="AK180" s="46">
        <f>IF(Precipitaciones!AK115&lt;2.5,0,IF(Precipitaciones!AK115&gt;60,60,Precipitaciones!AK115))</f>
        <v>0</v>
      </c>
      <c r="AL180" s="46">
        <f>IF(Precipitaciones!AL115&lt;2.5,0,IF(Precipitaciones!AL115&gt;60,60,Precipitaciones!AL115))</f>
        <v>0</v>
      </c>
      <c r="AM180" s="46">
        <f>IF(Precipitaciones!AM115&lt;2.5,0,IF(Precipitaciones!AM115&gt;60,60,Precipitaciones!AM115))</f>
        <v>0</v>
      </c>
      <c r="AN180" s="46">
        <f>IF(Precipitaciones!AN115&lt;2.5,0,IF(Precipitaciones!AN115&gt;60,60,Precipitaciones!AN115))</f>
        <v>0</v>
      </c>
      <c r="AO180" s="46">
        <f>IF(Precipitaciones!AO115&lt;2.5,0,IF(Precipitaciones!AO115&gt;60,60,Precipitaciones!AO115))</f>
        <v>0</v>
      </c>
      <c r="AP180" s="46">
        <f>IF(Precipitaciones!AP115&lt;2.5,0,IF(Precipitaciones!AP115&gt;60,60,Precipitaciones!AP115))</f>
        <v>0</v>
      </c>
      <c r="AQ180" s="46">
        <f>IF(Precipitaciones!AQ115&lt;2.5,0,IF(Precipitaciones!AQ115&gt;60,60,Precipitaciones!AQ115))</f>
        <v>0</v>
      </c>
      <c r="AR180" s="46">
        <f>IF(Precipitaciones!AR115&lt;2.5,0,IF(Precipitaciones!AR115&gt;60,60,Precipitaciones!AR115))</f>
        <v>0</v>
      </c>
      <c r="AS180" s="46">
        <f>IF(Precipitaciones!AS115&lt;2.5,0,IF(Precipitaciones!AS115&gt;60,60,Precipitaciones!AS115))</f>
        <v>0</v>
      </c>
      <c r="AT180" s="46">
        <f>IF(Precipitaciones!AT115&lt;2.5,0,IF(Precipitaciones!AT115&gt;60,60,Precipitaciones!AT115))</f>
        <v>0</v>
      </c>
      <c r="AU180" s="46">
        <f>IF(Precipitaciones!AU115&lt;2.5,0,IF(Precipitaciones!AU115&gt;60,60,Precipitaciones!AU115))</f>
        <v>5.9</v>
      </c>
      <c r="AV180" s="46">
        <f>IF(Precipitaciones!AV115&lt;2.5,0,IF(Precipitaciones!AV115&gt;60,60,Precipitaciones!AV115))</f>
        <v>0</v>
      </c>
      <c r="AW180" s="46">
        <f>IF(Precipitaciones!AW115&lt;2.5,0,IF(Precipitaciones!AW115&gt;60,60,Precipitaciones!AW115))</f>
        <v>0</v>
      </c>
      <c r="AX180" s="46">
        <f>IF(Precipitaciones!AX115&lt;2.5,0,IF(Precipitaciones!AX115&gt;60,60,Precipitaciones!AX115))</f>
        <v>0</v>
      </c>
      <c r="AY180" s="46">
        <f>IF(Precipitaciones!AY115&lt;2.5,0,IF(Precipitaciones!AY115&gt;60,60,Precipitaciones!AY115))</f>
        <v>0</v>
      </c>
      <c r="AZ180" s="46">
        <f>IF(Precipitaciones!AZ115&lt;2.5,0,IF(Precipitaciones!AZ115&gt;60,60,Precipitaciones!AZ115))</f>
        <v>0</v>
      </c>
    </row>
    <row r="181" spans="1:52" ht="15">
      <c r="A181" s="21">
        <v>41023</v>
      </c>
      <c r="B181">
        <v>38</v>
      </c>
      <c r="C181">
        <v>175</v>
      </c>
      <c r="D181" s="21">
        <v>41023</v>
      </c>
      <c r="E181" s="46">
        <f>IF(Precipitaciones!E116&lt;2.5,0,IF(Precipitaciones!E116&gt;60,60,Precipitaciones!E116))</f>
        <v>0</v>
      </c>
      <c r="F181" s="46">
        <f>IF(Precipitaciones!F116&lt;2.5,0,IF(Precipitaciones!F116&gt;60,60,Precipitaciones!F116))</f>
        <v>0</v>
      </c>
      <c r="G181" s="46">
        <f>IF(Precipitaciones!G116&lt;2.5,0,IF(Precipitaciones!G116&gt;60,60,Precipitaciones!G116))</f>
        <v>0</v>
      </c>
      <c r="H181" s="46">
        <f>IF(Precipitaciones!H116&lt;2.5,0,IF(Precipitaciones!H116&gt;60,60,Precipitaciones!H116))</f>
        <v>0</v>
      </c>
      <c r="I181" s="46">
        <f>IF(Precipitaciones!I116&lt;2.5,0,IF(Precipitaciones!I116&gt;60,60,Precipitaciones!I116))</f>
        <v>0</v>
      </c>
      <c r="J181" s="46">
        <f>IF(Precipitaciones!J116&lt;2.5,0,IF(Precipitaciones!J116&gt;60,60,Precipitaciones!J116))</f>
        <v>0</v>
      </c>
      <c r="K181" s="46">
        <f>IF(Precipitaciones!K116&lt;2.5,0,IF(Precipitaciones!K116&gt;60,60,Precipitaciones!K116))</f>
        <v>0</v>
      </c>
      <c r="L181" s="46">
        <f>IF(Precipitaciones!L116&lt;2.5,0,IF(Precipitaciones!L116&gt;60,60,Precipitaciones!L116))</f>
        <v>0</v>
      </c>
      <c r="M181" s="46">
        <f>IF(Precipitaciones!M116&lt;2.5,0,IF(Precipitaciones!M116&gt;60,60,Precipitaciones!M116))</f>
        <v>8.3000000000000007</v>
      </c>
      <c r="N181" s="46">
        <f>IF(Precipitaciones!N116&lt;2.5,0,IF(Precipitaciones!N116&gt;60,60,Precipitaciones!N116))</f>
        <v>0</v>
      </c>
      <c r="O181" s="46">
        <f>IF(Precipitaciones!O116&lt;2.5,0,IF(Precipitaciones!O116&gt;60,60,Precipitaciones!O116))</f>
        <v>0</v>
      </c>
      <c r="P181" s="46">
        <f>IF(Precipitaciones!P116&lt;2.5,0,IF(Precipitaciones!P116&gt;60,60,Precipitaciones!P116))</f>
        <v>0</v>
      </c>
      <c r="Q181" s="46">
        <f>IF(Precipitaciones!Q116&lt;2.5,0,IF(Precipitaciones!Q116&gt;60,60,Precipitaciones!Q116))</f>
        <v>0</v>
      </c>
      <c r="R181" s="46">
        <f>IF(Precipitaciones!R116&lt;2.5,0,IF(Precipitaciones!R116&gt;60,60,Precipitaciones!R116))</f>
        <v>0</v>
      </c>
      <c r="S181" s="46">
        <f>IF(Precipitaciones!S116&lt;2.5,0,IF(Precipitaciones!S116&gt;60,60,Precipitaciones!S116))</f>
        <v>8.3000000000000007</v>
      </c>
      <c r="T181" s="46">
        <f>IF(Precipitaciones!T116&lt;2.5,0,IF(Precipitaciones!T116&gt;60,60,Precipitaciones!T116))</f>
        <v>0</v>
      </c>
      <c r="U181" s="46">
        <f>IF(Precipitaciones!U116&lt;2.5,0,IF(Precipitaciones!U116&gt;60,60,Precipitaciones!U116))</f>
        <v>0</v>
      </c>
      <c r="V181" s="46">
        <f>IF(Precipitaciones!V116&lt;2.5,0,IF(Precipitaciones!V116&gt;60,60,Precipitaciones!V116))</f>
        <v>0</v>
      </c>
      <c r="W181" s="46">
        <f>IF(Precipitaciones!W116&lt;2.5,0,IF(Precipitaciones!W116&gt;60,60,Precipitaciones!W116))</f>
        <v>0</v>
      </c>
      <c r="X181" s="46">
        <f>IF(Precipitaciones!X116&lt;2.5,0,IF(Precipitaciones!X116&gt;60,60,Precipitaciones!X116))</f>
        <v>13.5</v>
      </c>
      <c r="Y181" s="46">
        <f>IF(Precipitaciones!Y116&lt;2.5,0,IF(Precipitaciones!Y116&gt;60,60,Precipitaciones!Y116))</f>
        <v>16.2</v>
      </c>
      <c r="Z181" s="46">
        <f>IF(Precipitaciones!Z116&lt;2.5,0,IF(Precipitaciones!Z116&gt;60,60,Precipitaciones!Z116))</f>
        <v>5.7</v>
      </c>
      <c r="AA181" s="46">
        <f>IF(Precipitaciones!AA116&lt;2.5,0,IF(Precipitaciones!AA116&gt;60,60,Precipitaciones!AA116))</f>
        <v>0</v>
      </c>
      <c r="AB181" s="46">
        <f>IF(Precipitaciones!AB116&lt;2.5,0,IF(Precipitaciones!AB116&gt;60,60,Precipitaciones!AB116))</f>
        <v>0</v>
      </c>
      <c r="AC181" s="46">
        <f>IF(Precipitaciones!AC116&lt;2.5,0,IF(Precipitaciones!AC116&gt;60,60,Precipitaciones!AC116))</f>
        <v>0</v>
      </c>
      <c r="AD181" s="46">
        <f>IF(Precipitaciones!AD116&lt;2.5,0,IF(Precipitaciones!AD116&gt;60,60,Precipitaciones!AD116))</f>
        <v>0</v>
      </c>
      <c r="AE181" s="46">
        <f>IF(Precipitaciones!AE116&lt;2.5,0,IF(Precipitaciones!AE116&gt;60,60,Precipitaciones!AE116))</f>
        <v>0</v>
      </c>
      <c r="AF181" s="46">
        <f>IF(Precipitaciones!AF116&lt;2.5,0,IF(Precipitaciones!AF116&gt;60,60,Precipitaciones!AF116))</f>
        <v>0</v>
      </c>
      <c r="AG181" s="46">
        <f>IF(Precipitaciones!AG116&lt;2.5,0,IF(Precipitaciones!AG116&gt;60,60,Precipitaciones!AG116))</f>
        <v>0</v>
      </c>
      <c r="AH181" s="46">
        <f>IF(Precipitaciones!AH116&lt;2.5,0,IF(Precipitaciones!AH116&gt;60,60,Precipitaciones!AH116))</f>
        <v>6.6</v>
      </c>
      <c r="AI181" s="46">
        <f>IF(Precipitaciones!AI116&lt;2.5,0,IF(Precipitaciones!AI116&gt;60,60,Precipitaciones!AI116))</f>
        <v>0</v>
      </c>
      <c r="AJ181" s="46">
        <f>IF(Precipitaciones!AJ116&lt;2.5,0,IF(Precipitaciones!AJ116&gt;60,60,Precipitaciones!AJ116))</f>
        <v>0</v>
      </c>
      <c r="AK181" s="46">
        <f>IF(Precipitaciones!AK116&lt;2.5,0,IF(Precipitaciones!AK116&gt;60,60,Precipitaciones!AK116))</f>
        <v>0</v>
      </c>
      <c r="AL181" s="46">
        <f>IF(Precipitaciones!AL116&lt;2.5,0,IF(Precipitaciones!AL116&gt;60,60,Precipitaciones!AL116))</f>
        <v>0</v>
      </c>
      <c r="AM181" s="46">
        <f>IF(Precipitaciones!AM116&lt;2.5,0,IF(Precipitaciones!AM116&gt;60,60,Precipitaciones!AM116))</f>
        <v>0</v>
      </c>
      <c r="AN181" s="46">
        <f>IF(Precipitaciones!AN116&lt;2.5,0,IF(Precipitaciones!AN116&gt;60,60,Precipitaciones!AN116))</f>
        <v>0</v>
      </c>
      <c r="AO181" s="46">
        <f>IF(Precipitaciones!AO116&lt;2.5,0,IF(Precipitaciones!AO116&gt;60,60,Precipitaciones!AO116))</f>
        <v>0</v>
      </c>
      <c r="AP181" s="46">
        <f>IF(Precipitaciones!AP116&lt;2.5,0,IF(Precipitaciones!AP116&gt;60,60,Precipitaciones!AP116))</f>
        <v>0</v>
      </c>
      <c r="AQ181" s="46">
        <f>IF(Precipitaciones!AQ116&lt;2.5,0,IF(Precipitaciones!AQ116&gt;60,60,Precipitaciones!AQ116))</f>
        <v>6</v>
      </c>
      <c r="AR181" s="46">
        <f>IF(Precipitaciones!AR116&lt;2.5,0,IF(Precipitaciones!AR116&gt;60,60,Precipitaciones!AR116))</f>
        <v>3.4</v>
      </c>
      <c r="AS181" s="46">
        <f>IF(Precipitaciones!AS116&lt;2.5,0,IF(Precipitaciones!AS116&gt;60,60,Precipitaciones!AS116))</f>
        <v>0</v>
      </c>
      <c r="AT181" s="46">
        <f>IF(Precipitaciones!AT116&lt;2.5,0,IF(Precipitaciones!AT116&gt;60,60,Precipitaciones!AT116))</f>
        <v>0</v>
      </c>
      <c r="AU181" s="46">
        <f>IF(Precipitaciones!AU116&lt;2.5,0,IF(Precipitaciones!AU116&gt;60,60,Precipitaciones!AU116))</f>
        <v>0</v>
      </c>
      <c r="AV181" s="46">
        <f>IF(Precipitaciones!AV116&lt;2.5,0,IF(Precipitaciones!AV116&gt;60,60,Precipitaciones!AV116))</f>
        <v>0</v>
      </c>
      <c r="AW181" s="46">
        <f>IF(Precipitaciones!AW116&lt;2.5,0,IF(Precipitaciones!AW116&gt;60,60,Precipitaciones!AW116))</f>
        <v>0</v>
      </c>
      <c r="AX181" s="46">
        <f>IF(Precipitaciones!AX116&lt;2.5,0,IF(Precipitaciones!AX116&gt;60,60,Precipitaciones!AX116))</f>
        <v>0</v>
      </c>
      <c r="AY181" s="46">
        <f>IF(Precipitaciones!AY116&lt;2.5,0,IF(Precipitaciones!AY116&gt;60,60,Precipitaciones!AY116))</f>
        <v>0</v>
      </c>
      <c r="AZ181" s="46">
        <f>IF(Precipitaciones!AZ116&lt;2.5,0,IF(Precipitaciones!AZ116&gt;60,60,Precipitaciones!AZ116))</f>
        <v>0</v>
      </c>
    </row>
    <row r="182" spans="1:52" ht="15">
      <c r="A182" s="21">
        <v>41024</v>
      </c>
      <c r="B182">
        <v>37</v>
      </c>
      <c r="C182">
        <v>176</v>
      </c>
      <c r="D182" s="21">
        <v>41024</v>
      </c>
      <c r="E182" s="46">
        <f>IF(Precipitaciones!E117&lt;2.5,0,IF(Precipitaciones!E117&gt;60,60,Precipitaciones!E117))</f>
        <v>0</v>
      </c>
      <c r="F182" s="46">
        <f>IF(Precipitaciones!F117&lt;2.5,0,IF(Precipitaciones!F117&gt;60,60,Precipitaciones!F117))</f>
        <v>0</v>
      </c>
      <c r="G182" s="46">
        <f>IF(Precipitaciones!G117&lt;2.5,0,IF(Precipitaciones!G117&gt;60,60,Precipitaciones!G117))</f>
        <v>0</v>
      </c>
      <c r="H182" s="46">
        <f>IF(Precipitaciones!H117&lt;2.5,0,IF(Precipitaciones!H117&gt;60,60,Precipitaciones!H117))</f>
        <v>0</v>
      </c>
      <c r="I182" s="46">
        <f>IF(Precipitaciones!I117&lt;2.5,0,IF(Precipitaciones!I117&gt;60,60,Precipitaciones!I117))</f>
        <v>0</v>
      </c>
      <c r="J182" s="46">
        <f>IF(Precipitaciones!J117&lt;2.5,0,IF(Precipitaciones!J117&gt;60,60,Precipitaciones!J117))</f>
        <v>11</v>
      </c>
      <c r="K182" s="46">
        <f>IF(Precipitaciones!K117&lt;2.5,0,IF(Precipitaciones!K117&gt;60,60,Precipitaciones!K117))</f>
        <v>0</v>
      </c>
      <c r="L182" s="46">
        <f>IF(Precipitaciones!L117&lt;2.5,0,IF(Precipitaciones!L117&gt;60,60,Precipitaciones!L117))</f>
        <v>0</v>
      </c>
      <c r="M182" s="46">
        <f>IF(Precipitaciones!M117&lt;2.5,0,IF(Precipitaciones!M117&gt;60,60,Precipitaciones!M117))</f>
        <v>0</v>
      </c>
      <c r="N182" s="46">
        <f>IF(Precipitaciones!N117&lt;2.5,0,IF(Precipitaciones!N117&gt;60,60,Precipitaciones!N117))</f>
        <v>0</v>
      </c>
      <c r="O182" s="46">
        <f>IF(Precipitaciones!O117&lt;2.5,0,IF(Precipitaciones!O117&gt;60,60,Precipitaciones!O117))</f>
        <v>0</v>
      </c>
      <c r="P182" s="46">
        <f>IF(Precipitaciones!P117&lt;2.5,0,IF(Precipitaciones!P117&gt;60,60,Precipitaciones!P117))</f>
        <v>0</v>
      </c>
      <c r="Q182" s="46">
        <f>IF(Precipitaciones!Q117&lt;2.5,0,IF(Precipitaciones!Q117&gt;60,60,Precipitaciones!Q117))</f>
        <v>0</v>
      </c>
      <c r="R182" s="46">
        <f>IF(Precipitaciones!R117&lt;2.5,0,IF(Precipitaciones!R117&gt;60,60,Precipitaciones!R117))</f>
        <v>0</v>
      </c>
      <c r="S182" s="46">
        <f>IF(Precipitaciones!S117&lt;2.5,0,IF(Precipitaciones!S117&gt;60,60,Precipitaciones!S117))</f>
        <v>0</v>
      </c>
      <c r="T182" s="46">
        <f>IF(Precipitaciones!T117&lt;2.5,0,IF(Precipitaciones!T117&gt;60,60,Precipitaciones!T117))</f>
        <v>0</v>
      </c>
      <c r="U182" s="46">
        <f>IF(Precipitaciones!U117&lt;2.5,0,IF(Precipitaciones!U117&gt;60,60,Precipitaciones!U117))</f>
        <v>0</v>
      </c>
      <c r="V182" s="46">
        <f>IF(Precipitaciones!V117&lt;2.5,0,IF(Precipitaciones!V117&gt;60,60,Precipitaciones!V117))</f>
        <v>0</v>
      </c>
      <c r="W182" s="46">
        <f>IF(Precipitaciones!W117&lt;2.5,0,IF(Precipitaciones!W117&gt;60,60,Precipitaciones!W117))</f>
        <v>0</v>
      </c>
      <c r="X182" s="46">
        <f>IF(Precipitaciones!X117&lt;2.5,0,IF(Precipitaciones!X117&gt;60,60,Precipitaciones!X117))</f>
        <v>0</v>
      </c>
      <c r="Y182" s="46">
        <f>IF(Precipitaciones!Y117&lt;2.5,0,IF(Precipitaciones!Y117&gt;60,60,Precipitaciones!Y117))</f>
        <v>0</v>
      </c>
      <c r="Z182" s="46">
        <f>IF(Precipitaciones!Z117&lt;2.5,0,IF(Precipitaciones!Z117&gt;60,60,Precipitaciones!Z117))</f>
        <v>0</v>
      </c>
      <c r="AA182" s="46">
        <f>IF(Precipitaciones!AA117&lt;2.5,0,IF(Precipitaciones!AA117&gt;60,60,Precipitaciones!AA117))</f>
        <v>0</v>
      </c>
      <c r="AB182" s="46">
        <f>IF(Precipitaciones!AB117&lt;2.5,0,IF(Precipitaciones!AB117&gt;60,60,Precipitaciones!AB117))</f>
        <v>0</v>
      </c>
      <c r="AC182" s="46">
        <f>IF(Precipitaciones!AC117&lt;2.5,0,IF(Precipitaciones!AC117&gt;60,60,Precipitaciones!AC117))</f>
        <v>2.7</v>
      </c>
      <c r="AD182" s="46">
        <f>IF(Precipitaciones!AD117&lt;2.5,0,IF(Precipitaciones!AD117&gt;60,60,Precipitaciones!AD117))</f>
        <v>0</v>
      </c>
      <c r="AE182" s="46">
        <f>IF(Precipitaciones!AE117&lt;2.5,0,IF(Precipitaciones!AE117&gt;60,60,Precipitaciones!AE117))</f>
        <v>0</v>
      </c>
      <c r="AF182" s="46">
        <f>IF(Precipitaciones!AF117&lt;2.5,0,IF(Precipitaciones!AF117&gt;60,60,Precipitaciones!AF117))</f>
        <v>0</v>
      </c>
      <c r="AG182" s="46">
        <f>IF(Precipitaciones!AG117&lt;2.5,0,IF(Precipitaciones!AG117&gt;60,60,Precipitaciones!AG117))</f>
        <v>0</v>
      </c>
      <c r="AH182" s="46">
        <f>IF(Precipitaciones!AH117&lt;2.5,0,IF(Precipitaciones!AH117&gt;60,60,Precipitaciones!AH117))</f>
        <v>4.9000000000000004</v>
      </c>
      <c r="AI182" s="46">
        <f>IF(Precipitaciones!AI117&lt;2.5,0,IF(Precipitaciones!AI117&gt;60,60,Precipitaciones!AI117))</f>
        <v>0</v>
      </c>
      <c r="AJ182" s="46">
        <f>IF(Precipitaciones!AJ117&lt;2.5,0,IF(Precipitaciones!AJ117&gt;60,60,Precipitaciones!AJ117))</f>
        <v>0</v>
      </c>
      <c r="AK182" s="46">
        <f>IF(Precipitaciones!AK117&lt;2.5,0,IF(Precipitaciones!AK117&gt;60,60,Precipitaciones!AK117))</f>
        <v>0</v>
      </c>
      <c r="AL182" s="46">
        <f>IF(Precipitaciones!AL117&lt;2.5,0,IF(Precipitaciones!AL117&gt;60,60,Precipitaciones!AL117))</f>
        <v>0</v>
      </c>
      <c r="AM182" s="46">
        <f>IF(Precipitaciones!AM117&lt;2.5,0,IF(Precipitaciones!AM117&gt;60,60,Precipitaciones!AM117))</f>
        <v>0</v>
      </c>
      <c r="AN182" s="46">
        <f>IF(Precipitaciones!AN117&lt;2.5,0,IF(Precipitaciones!AN117&gt;60,60,Precipitaciones!AN117))</f>
        <v>0</v>
      </c>
      <c r="AO182" s="46">
        <f>IF(Precipitaciones!AO117&lt;2.5,0,IF(Precipitaciones!AO117&gt;60,60,Precipitaciones!AO117))</f>
        <v>0</v>
      </c>
      <c r="AP182" s="46">
        <f>IF(Precipitaciones!AP117&lt;2.5,0,IF(Precipitaciones!AP117&gt;60,60,Precipitaciones!AP117))</f>
        <v>0</v>
      </c>
      <c r="AQ182" s="46">
        <f>IF(Precipitaciones!AQ117&lt;2.5,0,IF(Precipitaciones!AQ117&gt;60,60,Precipitaciones!AQ117))</f>
        <v>0</v>
      </c>
      <c r="AR182" s="46">
        <f>IF(Precipitaciones!AR117&lt;2.5,0,IF(Precipitaciones!AR117&gt;60,60,Precipitaciones!AR117))</f>
        <v>0</v>
      </c>
      <c r="AS182" s="46">
        <f>IF(Precipitaciones!AS117&lt;2.5,0,IF(Precipitaciones!AS117&gt;60,60,Precipitaciones!AS117))</f>
        <v>0</v>
      </c>
      <c r="AT182" s="46">
        <f>IF(Precipitaciones!AT117&lt;2.5,0,IF(Precipitaciones!AT117&gt;60,60,Precipitaciones!AT117))</f>
        <v>0</v>
      </c>
      <c r="AU182" s="46">
        <f>IF(Precipitaciones!AU117&lt;2.5,0,IF(Precipitaciones!AU117&gt;60,60,Precipitaciones!AU117))</f>
        <v>5.0999999999999996</v>
      </c>
      <c r="AV182" s="46">
        <f>IF(Precipitaciones!AV117&lt;2.5,0,IF(Precipitaciones!AV117&gt;60,60,Precipitaciones!AV117))</f>
        <v>0</v>
      </c>
      <c r="AW182" s="46">
        <f>IF(Precipitaciones!AW117&lt;2.5,0,IF(Precipitaciones!AW117&gt;60,60,Precipitaciones!AW117))</f>
        <v>0</v>
      </c>
      <c r="AX182" s="46">
        <f>IF(Precipitaciones!AX117&lt;2.5,0,IF(Precipitaciones!AX117&gt;60,60,Precipitaciones!AX117))</f>
        <v>0</v>
      </c>
      <c r="AY182" s="46">
        <f>IF(Precipitaciones!AY117&lt;2.5,0,IF(Precipitaciones!AY117&gt;60,60,Precipitaciones!AY117))</f>
        <v>0</v>
      </c>
      <c r="AZ182" s="46">
        <f>IF(Precipitaciones!AZ117&lt;2.5,0,IF(Precipitaciones!AZ117&gt;60,60,Precipitaciones!AZ117))</f>
        <v>0</v>
      </c>
    </row>
    <row r="183" spans="1:52" ht="15">
      <c r="A183" s="21">
        <v>41025</v>
      </c>
      <c r="B183">
        <v>36</v>
      </c>
      <c r="C183">
        <v>177</v>
      </c>
      <c r="D183" s="21">
        <v>41025</v>
      </c>
      <c r="E183" s="46">
        <f>IF(Precipitaciones!E118&lt;2.5,0,IF(Precipitaciones!E118&gt;60,60,Precipitaciones!E118))</f>
        <v>0</v>
      </c>
      <c r="F183" s="46">
        <f>IF(Precipitaciones!F118&lt;2.5,0,IF(Precipitaciones!F118&gt;60,60,Precipitaciones!F118))</f>
        <v>0</v>
      </c>
      <c r="G183" s="46">
        <f>IF(Precipitaciones!G118&lt;2.5,0,IF(Precipitaciones!G118&gt;60,60,Precipitaciones!G118))</f>
        <v>0</v>
      </c>
      <c r="H183" s="46">
        <f>IF(Precipitaciones!H118&lt;2.5,0,IF(Precipitaciones!H118&gt;60,60,Precipitaciones!H118))</f>
        <v>0</v>
      </c>
      <c r="I183" s="46">
        <f>IF(Precipitaciones!I118&lt;2.5,0,IF(Precipitaciones!I118&gt;60,60,Precipitaciones!I118))</f>
        <v>0</v>
      </c>
      <c r="J183" s="46">
        <f>IF(Precipitaciones!J118&lt;2.5,0,IF(Precipitaciones!J118&gt;60,60,Precipitaciones!J118))</f>
        <v>0</v>
      </c>
      <c r="K183" s="46">
        <f>IF(Precipitaciones!K118&lt;2.5,0,IF(Precipitaciones!K118&gt;60,60,Precipitaciones!K118))</f>
        <v>0</v>
      </c>
      <c r="L183" s="46">
        <f>IF(Precipitaciones!L118&lt;2.5,0,IF(Precipitaciones!L118&gt;60,60,Precipitaciones!L118))</f>
        <v>0</v>
      </c>
      <c r="M183" s="46">
        <f>IF(Precipitaciones!M118&lt;2.5,0,IF(Precipitaciones!M118&gt;60,60,Precipitaciones!M118))</f>
        <v>0</v>
      </c>
      <c r="N183" s="46">
        <f>IF(Precipitaciones!N118&lt;2.5,0,IF(Precipitaciones!N118&gt;60,60,Precipitaciones!N118))</f>
        <v>0</v>
      </c>
      <c r="O183" s="46">
        <f>IF(Precipitaciones!O118&lt;2.5,0,IF(Precipitaciones!O118&gt;60,60,Precipitaciones!O118))</f>
        <v>0</v>
      </c>
      <c r="P183" s="46">
        <f>IF(Precipitaciones!P118&lt;2.5,0,IF(Precipitaciones!P118&gt;60,60,Precipitaciones!P118))</f>
        <v>0</v>
      </c>
      <c r="Q183" s="46">
        <f>IF(Precipitaciones!Q118&lt;2.5,0,IF(Precipitaciones!Q118&gt;60,60,Precipitaciones!Q118))</f>
        <v>0</v>
      </c>
      <c r="R183" s="46">
        <f>IF(Precipitaciones!R118&lt;2.5,0,IF(Precipitaciones!R118&gt;60,60,Precipitaciones!R118))</f>
        <v>0</v>
      </c>
      <c r="S183" s="46">
        <f>IF(Precipitaciones!S118&lt;2.5,0,IF(Precipitaciones!S118&gt;60,60,Precipitaciones!S118))</f>
        <v>0</v>
      </c>
      <c r="T183" s="46">
        <f>IF(Precipitaciones!T118&lt;2.5,0,IF(Precipitaciones!T118&gt;60,60,Precipitaciones!T118))</f>
        <v>0</v>
      </c>
      <c r="U183" s="46">
        <f>IF(Precipitaciones!U118&lt;2.5,0,IF(Precipitaciones!U118&gt;60,60,Precipitaciones!U118))</f>
        <v>0</v>
      </c>
      <c r="V183" s="46">
        <f>IF(Precipitaciones!V118&lt;2.5,0,IF(Precipitaciones!V118&gt;60,60,Precipitaciones!V118))</f>
        <v>0</v>
      </c>
      <c r="W183" s="46">
        <f>IF(Precipitaciones!W118&lt;2.5,0,IF(Precipitaciones!W118&gt;60,60,Precipitaciones!W118))</f>
        <v>0</v>
      </c>
      <c r="X183" s="46">
        <f>IF(Precipitaciones!X118&lt;2.5,0,IF(Precipitaciones!X118&gt;60,60,Precipitaciones!X118))</f>
        <v>0</v>
      </c>
      <c r="Y183" s="46">
        <f>IF(Precipitaciones!Y118&lt;2.5,0,IF(Precipitaciones!Y118&gt;60,60,Precipitaciones!Y118))</f>
        <v>0</v>
      </c>
      <c r="Z183" s="46">
        <f>IF(Precipitaciones!Z118&lt;2.5,0,IF(Precipitaciones!Z118&gt;60,60,Precipitaciones!Z118))</f>
        <v>4.5</v>
      </c>
      <c r="AA183" s="46">
        <f>IF(Precipitaciones!AA118&lt;2.5,0,IF(Precipitaciones!AA118&gt;60,60,Precipitaciones!AA118))</f>
        <v>0</v>
      </c>
      <c r="AB183" s="46">
        <f>IF(Precipitaciones!AB118&lt;2.5,0,IF(Precipitaciones!AB118&gt;60,60,Precipitaciones!AB118))</f>
        <v>0</v>
      </c>
      <c r="AC183" s="46">
        <f>IF(Precipitaciones!AC118&lt;2.5,0,IF(Precipitaciones!AC118&gt;60,60,Precipitaciones!AC118))</f>
        <v>5</v>
      </c>
      <c r="AD183" s="46">
        <f>IF(Precipitaciones!AD118&lt;2.5,0,IF(Precipitaciones!AD118&gt;60,60,Precipitaciones!AD118))</f>
        <v>0</v>
      </c>
      <c r="AE183" s="46">
        <f>IF(Precipitaciones!AE118&lt;2.5,0,IF(Precipitaciones!AE118&gt;60,60,Precipitaciones!AE118))</f>
        <v>0</v>
      </c>
      <c r="AF183" s="46">
        <f>IF(Precipitaciones!AF118&lt;2.5,0,IF(Precipitaciones!AF118&gt;60,60,Precipitaciones!AF118))</f>
        <v>0</v>
      </c>
      <c r="AG183" s="46">
        <f>IF(Precipitaciones!AG118&lt;2.5,0,IF(Precipitaciones!AG118&gt;60,60,Precipitaciones!AG118))</f>
        <v>0</v>
      </c>
      <c r="AH183" s="46">
        <f>IF(Precipitaciones!AH118&lt;2.5,0,IF(Precipitaciones!AH118&gt;60,60,Precipitaciones!AH118))</f>
        <v>0</v>
      </c>
      <c r="AI183" s="46">
        <f>IF(Precipitaciones!AI118&lt;2.5,0,IF(Precipitaciones!AI118&gt;60,60,Precipitaciones!AI118))</f>
        <v>0</v>
      </c>
      <c r="AJ183" s="46">
        <f>IF(Precipitaciones!AJ118&lt;2.5,0,IF(Precipitaciones!AJ118&gt;60,60,Precipitaciones!AJ118))</f>
        <v>0</v>
      </c>
      <c r="AK183" s="46">
        <f>IF(Precipitaciones!AK118&lt;2.5,0,IF(Precipitaciones!AK118&gt;60,60,Precipitaciones!AK118))</f>
        <v>0</v>
      </c>
      <c r="AL183" s="46">
        <f>IF(Precipitaciones!AL118&lt;2.5,0,IF(Precipitaciones!AL118&gt;60,60,Precipitaciones!AL118))</f>
        <v>0</v>
      </c>
      <c r="AM183" s="46">
        <f>IF(Precipitaciones!AM118&lt;2.5,0,IF(Precipitaciones!AM118&gt;60,60,Precipitaciones!AM118))</f>
        <v>11.2</v>
      </c>
      <c r="AN183" s="46">
        <f>IF(Precipitaciones!AN118&lt;2.5,0,IF(Precipitaciones!AN118&gt;60,60,Precipitaciones!AN118))</f>
        <v>0</v>
      </c>
      <c r="AO183" s="46">
        <f>IF(Precipitaciones!AO118&lt;2.5,0,IF(Precipitaciones!AO118&gt;60,60,Precipitaciones!AO118))</f>
        <v>0</v>
      </c>
      <c r="AP183" s="46">
        <f>IF(Precipitaciones!AP118&lt;2.5,0,IF(Precipitaciones!AP118&gt;60,60,Precipitaciones!AP118))</f>
        <v>0</v>
      </c>
      <c r="AQ183" s="46">
        <f>IF(Precipitaciones!AQ118&lt;2.5,0,IF(Precipitaciones!AQ118&gt;60,60,Precipitaciones!AQ118))</f>
        <v>0</v>
      </c>
      <c r="AR183" s="46">
        <f>IF(Precipitaciones!AR118&lt;2.5,0,IF(Precipitaciones!AR118&gt;60,60,Precipitaciones!AR118))</f>
        <v>0</v>
      </c>
      <c r="AS183" s="46">
        <f>IF(Precipitaciones!AS118&lt;2.5,0,IF(Precipitaciones!AS118&gt;60,60,Precipitaciones!AS118))</f>
        <v>0</v>
      </c>
      <c r="AT183" s="46">
        <f>IF(Precipitaciones!AT118&lt;2.5,0,IF(Precipitaciones!AT118&gt;60,60,Precipitaciones!AT118))</f>
        <v>0</v>
      </c>
      <c r="AU183" s="46">
        <f>IF(Precipitaciones!AU118&lt;2.5,0,IF(Precipitaciones!AU118&gt;60,60,Precipitaciones!AU118))</f>
        <v>0</v>
      </c>
      <c r="AV183" s="46">
        <f>IF(Precipitaciones!AV118&lt;2.5,0,IF(Precipitaciones!AV118&gt;60,60,Precipitaciones!AV118))</f>
        <v>0</v>
      </c>
      <c r="AW183" s="46">
        <f>IF(Precipitaciones!AW118&lt;2.5,0,IF(Precipitaciones!AW118&gt;60,60,Precipitaciones!AW118))</f>
        <v>0</v>
      </c>
      <c r="AX183" s="46">
        <f>IF(Precipitaciones!AX118&lt;2.5,0,IF(Precipitaciones!AX118&gt;60,60,Precipitaciones!AX118))</f>
        <v>0</v>
      </c>
      <c r="AY183" s="46">
        <f>IF(Precipitaciones!AY118&lt;2.5,0,IF(Precipitaciones!AY118&gt;60,60,Precipitaciones!AY118))</f>
        <v>0</v>
      </c>
      <c r="AZ183" s="46">
        <f>IF(Precipitaciones!AZ118&lt;2.5,0,IF(Precipitaciones!AZ118&gt;60,60,Precipitaciones!AZ118))</f>
        <v>0</v>
      </c>
    </row>
    <row r="184" spans="1:52" ht="15">
      <c r="A184" s="21">
        <v>41026</v>
      </c>
      <c r="B184">
        <v>35</v>
      </c>
      <c r="C184">
        <v>178</v>
      </c>
      <c r="D184" s="21">
        <v>41026</v>
      </c>
      <c r="E184" s="46">
        <f>IF(Precipitaciones!E119&lt;2.5,0,IF(Precipitaciones!E119&gt;60,60,Precipitaciones!E119))</f>
        <v>0</v>
      </c>
      <c r="F184" s="46">
        <f>IF(Precipitaciones!F119&lt;2.5,0,IF(Precipitaciones!F119&gt;60,60,Precipitaciones!F119))</f>
        <v>0</v>
      </c>
      <c r="G184" s="46">
        <f>IF(Precipitaciones!G119&lt;2.5,0,IF(Precipitaciones!G119&gt;60,60,Precipitaciones!G119))</f>
        <v>0</v>
      </c>
      <c r="H184" s="46">
        <f>IF(Precipitaciones!H119&lt;2.5,0,IF(Precipitaciones!H119&gt;60,60,Precipitaciones!H119))</f>
        <v>0</v>
      </c>
      <c r="I184" s="46">
        <f>IF(Precipitaciones!I119&lt;2.5,0,IF(Precipitaciones!I119&gt;60,60,Precipitaciones!I119))</f>
        <v>0</v>
      </c>
      <c r="J184" s="46">
        <f>IF(Precipitaciones!J119&lt;2.5,0,IF(Precipitaciones!J119&gt;60,60,Precipitaciones!J119))</f>
        <v>0</v>
      </c>
      <c r="K184" s="46">
        <f>IF(Precipitaciones!K119&lt;2.5,0,IF(Precipitaciones!K119&gt;60,60,Precipitaciones!K119))</f>
        <v>0</v>
      </c>
      <c r="L184" s="46">
        <f>IF(Precipitaciones!L119&lt;2.5,0,IF(Precipitaciones!L119&gt;60,60,Precipitaciones!L119))</f>
        <v>0</v>
      </c>
      <c r="M184" s="46">
        <f>IF(Precipitaciones!M119&lt;2.5,0,IF(Precipitaciones!M119&gt;60,60,Precipitaciones!M119))</f>
        <v>0</v>
      </c>
      <c r="N184" s="46">
        <f>IF(Precipitaciones!N119&lt;2.5,0,IF(Precipitaciones!N119&gt;60,60,Precipitaciones!N119))</f>
        <v>0</v>
      </c>
      <c r="O184" s="46">
        <f>IF(Precipitaciones!O119&lt;2.5,0,IF(Precipitaciones!O119&gt;60,60,Precipitaciones!O119))</f>
        <v>5.6</v>
      </c>
      <c r="P184" s="46">
        <f>IF(Precipitaciones!P119&lt;2.5,0,IF(Precipitaciones!P119&gt;60,60,Precipitaciones!P119))</f>
        <v>0</v>
      </c>
      <c r="Q184" s="46">
        <f>IF(Precipitaciones!Q119&lt;2.5,0,IF(Precipitaciones!Q119&gt;60,60,Precipitaciones!Q119))</f>
        <v>0</v>
      </c>
      <c r="R184" s="46">
        <f>IF(Precipitaciones!R119&lt;2.5,0,IF(Precipitaciones!R119&gt;60,60,Precipitaciones!R119))</f>
        <v>0</v>
      </c>
      <c r="S184" s="46">
        <f>IF(Precipitaciones!S119&lt;2.5,0,IF(Precipitaciones!S119&gt;60,60,Precipitaciones!S119))</f>
        <v>0</v>
      </c>
      <c r="T184" s="46">
        <f>IF(Precipitaciones!T119&lt;2.5,0,IF(Precipitaciones!T119&gt;60,60,Precipitaciones!T119))</f>
        <v>0</v>
      </c>
      <c r="U184" s="46">
        <f>IF(Precipitaciones!U119&lt;2.5,0,IF(Precipitaciones!U119&gt;60,60,Precipitaciones!U119))</f>
        <v>0</v>
      </c>
      <c r="V184" s="46">
        <f>IF(Precipitaciones!V119&lt;2.5,0,IF(Precipitaciones!V119&gt;60,60,Precipitaciones!V119))</f>
        <v>2.5</v>
      </c>
      <c r="W184" s="46">
        <f>IF(Precipitaciones!W119&lt;2.5,0,IF(Precipitaciones!W119&gt;60,60,Precipitaciones!W119))</f>
        <v>0</v>
      </c>
      <c r="X184" s="46">
        <f>IF(Precipitaciones!X119&lt;2.5,0,IF(Precipitaciones!X119&gt;60,60,Precipitaciones!X119))</f>
        <v>0</v>
      </c>
      <c r="Y184" s="46">
        <f>IF(Precipitaciones!Y119&lt;2.5,0,IF(Precipitaciones!Y119&gt;60,60,Precipitaciones!Y119))</f>
        <v>0</v>
      </c>
      <c r="Z184" s="46">
        <f>IF(Precipitaciones!Z119&lt;2.5,0,IF(Precipitaciones!Z119&gt;60,60,Precipitaciones!Z119))</f>
        <v>3.1</v>
      </c>
      <c r="AA184" s="46">
        <f>IF(Precipitaciones!AA119&lt;2.5,0,IF(Precipitaciones!AA119&gt;60,60,Precipitaciones!AA119))</f>
        <v>0</v>
      </c>
      <c r="AB184" s="46">
        <f>IF(Precipitaciones!AB119&lt;2.5,0,IF(Precipitaciones!AB119&gt;60,60,Precipitaciones!AB119))</f>
        <v>0</v>
      </c>
      <c r="AC184" s="46">
        <f>IF(Precipitaciones!AC119&lt;2.5,0,IF(Precipitaciones!AC119&gt;60,60,Precipitaciones!AC119))</f>
        <v>0</v>
      </c>
      <c r="AD184" s="46">
        <f>IF(Precipitaciones!AD119&lt;2.5,0,IF(Precipitaciones!AD119&gt;60,60,Precipitaciones!AD119))</f>
        <v>0</v>
      </c>
      <c r="AE184" s="46">
        <f>IF(Precipitaciones!AE119&lt;2.5,0,IF(Precipitaciones!AE119&gt;60,60,Precipitaciones!AE119))</f>
        <v>0</v>
      </c>
      <c r="AF184" s="46">
        <f>IF(Precipitaciones!AF119&lt;2.5,0,IF(Precipitaciones!AF119&gt;60,60,Precipitaciones!AF119))</f>
        <v>0</v>
      </c>
      <c r="AG184" s="46">
        <f>IF(Precipitaciones!AG119&lt;2.5,0,IF(Precipitaciones!AG119&gt;60,60,Precipitaciones!AG119))</f>
        <v>0</v>
      </c>
      <c r="AH184" s="46">
        <f>IF(Precipitaciones!AH119&lt;2.5,0,IF(Precipitaciones!AH119&gt;60,60,Precipitaciones!AH119))</f>
        <v>6.9</v>
      </c>
      <c r="AI184" s="46">
        <f>IF(Precipitaciones!AI119&lt;2.5,0,IF(Precipitaciones!AI119&gt;60,60,Precipitaciones!AI119))</f>
        <v>0</v>
      </c>
      <c r="AJ184" s="46">
        <f>IF(Precipitaciones!AJ119&lt;2.5,0,IF(Precipitaciones!AJ119&gt;60,60,Precipitaciones!AJ119))</f>
        <v>0</v>
      </c>
      <c r="AK184" s="46">
        <f>IF(Precipitaciones!AK119&lt;2.5,0,IF(Precipitaciones!AK119&gt;60,60,Precipitaciones!AK119))</f>
        <v>0</v>
      </c>
      <c r="AL184" s="46">
        <f>IF(Precipitaciones!AL119&lt;2.5,0,IF(Precipitaciones!AL119&gt;60,60,Precipitaciones!AL119))</f>
        <v>0</v>
      </c>
      <c r="AM184" s="46">
        <f>IF(Precipitaciones!AM119&lt;2.5,0,IF(Precipitaciones!AM119&gt;60,60,Precipitaciones!AM119))</f>
        <v>0</v>
      </c>
      <c r="AN184" s="46">
        <f>IF(Precipitaciones!AN119&lt;2.5,0,IF(Precipitaciones!AN119&gt;60,60,Precipitaciones!AN119))</f>
        <v>0</v>
      </c>
      <c r="AO184" s="46">
        <f>IF(Precipitaciones!AO119&lt;2.5,0,IF(Precipitaciones!AO119&gt;60,60,Precipitaciones!AO119))</f>
        <v>0</v>
      </c>
      <c r="AP184" s="46">
        <f>IF(Precipitaciones!AP119&lt;2.5,0,IF(Precipitaciones!AP119&gt;60,60,Precipitaciones!AP119))</f>
        <v>0</v>
      </c>
      <c r="AQ184" s="46">
        <f>IF(Precipitaciones!AQ119&lt;2.5,0,IF(Precipitaciones!AQ119&gt;60,60,Precipitaciones!AQ119))</f>
        <v>0</v>
      </c>
      <c r="AR184" s="46">
        <f>IF(Precipitaciones!AR119&lt;2.5,0,IF(Precipitaciones!AR119&gt;60,60,Precipitaciones!AR119))</f>
        <v>0</v>
      </c>
      <c r="AS184" s="46">
        <f>IF(Precipitaciones!AS119&lt;2.5,0,IF(Precipitaciones!AS119&gt;60,60,Precipitaciones!AS119))</f>
        <v>0</v>
      </c>
      <c r="AT184" s="46">
        <f>IF(Precipitaciones!AT119&lt;2.5,0,IF(Precipitaciones!AT119&gt;60,60,Precipitaciones!AT119))</f>
        <v>0</v>
      </c>
      <c r="AU184" s="46">
        <f>IF(Precipitaciones!AU119&lt;2.5,0,IF(Precipitaciones!AU119&gt;60,60,Precipitaciones!AU119))</f>
        <v>6.8</v>
      </c>
      <c r="AV184" s="46">
        <f>IF(Precipitaciones!AV119&lt;2.5,0,IF(Precipitaciones!AV119&gt;60,60,Precipitaciones!AV119))</f>
        <v>0</v>
      </c>
      <c r="AW184" s="46">
        <f>IF(Precipitaciones!AW119&lt;2.5,0,IF(Precipitaciones!AW119&gt;60,60,Precipitaciones!AW119))</f>
        <v>0</v>
      </c>
      <c r="AX184" s="46">
        <f>IF(Precipitaciones!AX119&lt;2.5,0,IF(Precipitaciones!AX119&gt;60,60,Precipitaciones!AX119))</f>
        <v>0</v>
      </c>
      <c r="AY184" s="46">
        <f>IF(Precipitaciones!AY119&lt;2.5,0,IF(Precipitaciones!AY119&gt;60,60,Precipitaciones!AY119))</f>
        <v>0</v>
      </c>
      <c r="AZ184" s="46">
        <f>IF(Precipitaciones!AZ119&lt;2.5,0,IF(Precipitaciones!AZ119&gt;60,60,Precipitaciones!AZ119))</f>
        <v>0</v>
      </c>
    </row>
    <row r="185" spans="1:52" ht="15">
      <c r="A185" s="21">
        <v>41027</v>
      </c>
      <c r="B185">
        <v>34</v>
      </c>
      <c r="C185">
        <v>179</v>
      </c>
      <c r="D185" s="21">
        <v>41027</v>
      </c>
      <c r="E185" s="46">
        <f>IF(Precipitaciones!E120&lt;2.5,0,IF(Precipitaciones!E120&gt;60,60,Precipitaciones!E120))</f>
        <v>2.5</v>
      </c>
      <c r="F185" s="46">
        <f>IF(Precipitaciones!F120&lt;2.5,0,IF(Precipitaciones!F120&gt;60,60,Precipitaciones!F120))</f>
        <v>0</v>
      </c>
      <c r="G185" s="46">
        <f>IF(Precipitaciones!G120&lt;2.5,0,IF(Precipitaciones!G120&gt;60,60,Precipitaciones!G120))</f>
        <v>0</v>
      </c>
      <c r="H185" s="46">
        <f>IF(Precipitaciones!H120&lt;2.5,0,IF(Precipitaciones!H120&gt;60,60,Precipitaciones!H120))</f>
        <v>0</v>
      </c>
      <c r="I185" s="46">
        <f>IF(Precipitaciones!I120&lt;2.5,0,IF(Precipitaciones!I120&gt;60,60,Precipitaciones!I120))</f>
        <v>0</v>
      </c>
      <c r="J185" s="46">
        <f>IF(Precipitaciones!J120&lt;2.5,0,IF(Precipitaciones!J120&gt;60,60,Precipitaciones!J120))</f>
        <v>0</v>
      </c>
      <c r="K185" s="46">
        <f>IF(Precipitaciones!K120&lt;2.5,0,IF(Precipitaciones!K120&gt;60,60,Precipitaciones!K120))</f>
        <v>0</v>
      </c>
      <c r="L185" s="46">
        <f>IF(Precipitaciones!L120&lt;2.5,0,IF(Precipitaciones!L120&gt;60,60,Precipitaciones!L120))</f>
        <v>0</v>
      </c>
      <c r="M185" s="46">
        <f>IF(Precipitaciones!M120&lt;2.5,0,IF(Precipitaciones!M120&gt;60,60,Precipitaciones!M120))</f>
        <v>0</v>
      </c>
      <c r="N185" s="46">
        <f>IF(Precipitaciones!N120&lt;2.5,0,IF(Precipitaciones!N120&gt;60,60,Precipitaciones!N120))</f>
        <v>2.8</v>
      </c>
      <c r="O185" s="46">
        <f>IF(Precipitaciones!O120&lt;2.5,0,IF(Precipitaciones!O120&gt;60,60,Precipitaciones!O120))</f>
        <v>8.5</v>
      </c>
      <c r="P185" s="46">
        <f>IF(Precipitaciones!P120&lt;2.5,0,IF(Precipitaciones!P120&gt;60,60,Precipitaciones!P120))</f>
        <v>0</v>
      </c>
      <c r="Q185" s="46">
        <f>IF(Precipitaciones!Q120&lt;2.5,0,IF(Precipitaciones!Q120&gt;60,60,Precipitaciones!Q120))</f>
        <v>0</v>
      </c>
      <c r="R185" s="46">
        <f>IF(Precipitaciones!R120&lt;2.5,0,IF(Precipitaciones!R120&gt;60,60,Precipitaciones!R120))</f>
        <v>0</v>
      </c>
      <c r="S185" s="46">
        <f>IF(Precipitaciones!S120&lt;2.5,0,IF(Precipitaciones!S120&gt;60,60,Precipitaciones!S120))</f>
        <v>0</v>
      </c>
      <c r="T185" s="46">
        <f>IF(Precipitaciones!T120&lt;2.5,0,IF(Precipitaciones!T120&gt;60,60,Precipitaciones!T120))</f>
        <v>4.8672922654999997</v>
      </c>
      <c r="U185" s="46">
        <f>IF(Precipitaciones!U120&lt;2.5,0,IF(Precipitaciones!U120&gt;60,60,Precipitaciones!U120))</f>
        <v>0</v>
      </c>
      <c r="V185" s="46">
        <f>IF(Precipitaciones!V120&lt;2.5,0,IF(Precipitaciones!V120&gt;60,60,Precipitaciones!V120))</f>
        <v>0</v>
      </c>
      <c r="W185" s="46">
        <f>IF(Precipitaciones!W120&lt;2.5,0,IF(Precipitaciones!W120&gt;60,60,Precipitaciones!W120))</f>
        <v>0</v>
      </c>
      <c r="X185" s="46">
        <f>IF(Precipitaciones!X120&lt;2.5,0,IF(Precipitaciones!X120&gt;60,60,Precipitaciones!X120))</f>
        <v>0</v>
      </c>
      <c r="Y185" s="46">
        <f>IF(Precipitaciones!Y120&lt;2.5,0,IF(Precipitaciones!Y120&gt;60,60,Precipitaciones!Y120))</f>
        <v>0</v>
      </c>
      <c r="Z185" s="46">
        <f>IF(Precipitaciones!Z120&lt;2.5,0,IF(Precipitaciones!Z120&gt;60,60,Precipitaciones!Z120))</f>
        <v>8</v>
      </c>
      <c r="AA185" s="46">
        <f>IF(Precipitaciones!AA120&lt;2.5,0,IF(Precipitaciones!AA120&gt;60,60,Precipitaciones!AA120))</f>
        <v>0</v>
      </c>
      <c r="AB185" s="46">
        <f>IF(Precipitaciones!AB120&lt;2.5,0,IF(Precipitaciones!AB120&gt;60,60,Precipitaciones!AB120))</f>
        <v>0</v>
      </c>
      <c r="AC185" s="46">
        <f>IF(Precipitaciones!AC120&lt;2.5,0,IF(Precipitaciones!AC120&gt;60,60,Precipitaciones!AC120))</f>
        <v>0</v>
      </c>
      <c r="AD185" s="46">
        <f>IF(Precipitaciones!AD120&lt;2.5,0,IF(Precipitaciones!AD120&gt;60,60,Precipitaciones!AD120))</f>
        <v>0</v>
      </c>
      <c r="AE185" s="46">
        <f>IF(Precipitaciones!AE120&lt;2.5,0,IF(Precipitaciones!AE120&gt;60,60,Precipitaciones!AE120))</f>
        <v>0</v>
      </c>
      <c r="AF185" s="46">
        <f>IF(Precipitaciones!AF120&lt;2.5,0,IF(Precipitaciones!AF120&gt;60,60,Precipitaciones!AF120))</f>
        <v>0</v>
      </c>
      <c r="AG185" s="46">
        <f>IF(Precipitaciones!AG120&lt;2.5,0,IF(Precipitaciones!AG120&gt;60,60,Precipitaciones!AG120))</f>
        <v>0</v>
      </c>
      <c r="AH185" s="46">
        <f>IF(Precipitaciones!AH120&lt;2.5,0,IF(Precipitaciones!AH120&gt;60,60,Precipitaciones!AH120))</f>
        <v>0</v>
      </c>
      <c r="AI185" s="46">
        <f>IF(Precipitaciones!AI120&lt;2.5,0,IF(Precipitaciones!AI120&gt;60,60,Precipitaciones!AI120))</f>
        <v>0</v>
      </c>
      <c r="AJ185" s="46">
        <f>IF(Precipitaciones!AJ120&lt;2.5,0,IF(Precipitaciones!AJ120&gt;60,60,Precipitaciones!AJ120))</f>
        <v>0</v>
      </c>
      <c r="AK185" s="46">
        <f>IF(Precipitaciones!AK120&lt;2.5,0,IF(Precipitaciones!AK120&gt;60,60,Precipitaciones!AK120))</f>
        <v>0</v>
      </c>
      <c r="AL185" s="46">
        <f>IF(Precipitaciones!AL120&lt;2.5,0,IF(Precipitaciones!AL120&gt;60,60,Precipitaciones!AL120))</f>
        <v>0</v>
      </c>
      <c r="AM185" s="46">
        <f>IF(Precipitaciones!AM120&lt;2.5,0,IF(Precipitaciones!AM120&gt;60,60,Precipitaciones!AM120))</f>
        <v>0</v>
      </c>
      <c r="AN185" s="46">
        <f>IF(Precipitaciones!AN120&lt;2.5,0,IF(Precipitaciones!AN120&gt;60,60,Precipitaciones!AN120))</f>
        <v>0</v>
      </c>
      <c r="AO185" s="46">
        <f>IF(Precipitaciones!AO120&lt;2.5,0,IF(Precipitaciones!AO120&gt;60,60,Precipitaciones!AO120))</f>
        <v>0</v>
      </c>
      <c r="AP185" s="46">
        <f>IF(Precipitaciones!AP120&lt;2.5,0,IF(Precipitaciones!AP120&gt;60,60,Precipitaciones!AP120))</f>
        <v>0</v>
      </c>
      <c r="AQ185" s="46">
        <f>IF(Precipitaciones!AQ120&lt;2.5,0,IF(Precipitaciones!AQ120&gt;60,60,Precipitaciones!AQ120))</f>
        <v>0</v>
      </c>
      <c r="AR185" s="46">
        <f>IF(Precipitaciones!AR120&lt;2.5,0,IF(Precipitaciones!AR120&gt;60,60,Precipitaciones!AR120))</f>
        <v>0</v>
      </c>
      <c r="AS185" s="46">
        <f>IF(Precipitaciones!AS120&lt;2.5,0,IF(Precipitaciones!AS120&gt;60,60,Precipitaciones!AS120))</f>
        <v>0</v>
      </c>
      <c r="AT185" s="46">
        <f>IF(Precipitaciones!AT120&lt;2.5,0,IF(Precipitaciones!AT120&gt;60,60,Precipitaciones!AT120))</f>
        <v>0</v>
      </c>
      <c r="AU185" s="46">
        <f>IF(Precipitaciones!AU120&lt;2.5,0,IF(Precipitaciones!AU120&gt;60,60,Precipitaciones!AU120))</f>
        <v>0</v>
      </c>
      <c r="AV185" s="46">
        <f>IF(Precipitaciones!AV120&lt;2.5,0,IF(Precipitaciones!AV120&gt;60,60,Precipitaciones!AV120))</f>
        <v>0</v>
      </c>
      <c r="AW185" s="46">
        <f>IF(Precipitaciones!AW120&lt;2.5,0,IF(Precipitaciones!AW120&gt;60,60,Precipitaciones!AW120))</f>
        <v>0</v>
      </c>
      <c r="AX185" s="46">
        <f>IF(Precipitaciones!AX120&lt;2.5,0,IF(Precipitaciones!AX120&gt;60,60,Precipitaciones!AX120))</f>
        <v>0</v>
      </c>
      <c r="AY185" s="46">
        <f>IF(Precipitaciones!AY120&lt;2.5,0,IF(Precipitaciones!AY120&gt;60,60,Precipitaciones!AY120))</f>
        <v>0</v>
      </c>
      <c r="AZ185" s="46">
        <f>IF(Precipitaciones!AZ120&lt;2.5,0,IF(Precipitaciones!AZ120&gt;60,60,Precipitaciones!AZ120))</f>
        <v>0</v>
      </c>
    </row>
    <row r="186" spans="1:52" ht="15">
      <c r="A186" s="21">
        <v>41028</v>
      </c>
      <c r="B186">
        <v>33</v>
      </c>
      <c r="C186">
        <v>180</v>
      </c>
      <c r="D186" s="21">
        <v>41028</v>
      </c>
      <c r="E186" s="46">
        <f>IF(Precipitaciones!E121&lt;2.5,0,IF(Precipitaciones!E121&gt;60,60,Precipitaciones!E121))</f>
        <v>0</v>
      </c>
      <c r="F186" s="46">
        <f>IF(Precipitaciones!F121&lt;2.5,0,IF(Precipitaciones!F121&gt;60,60,Precipitaciones!F121))</f>
        <v>0</v>
      </c>
      <c r="G186" s="46">
        <f>IF(Precipitaciones!G121&lt;2.5,0,IF(Precipitaciones!G121&gt;60,60,Precipitaciones!G121))</f>
        <v>0</v>
      </c>
      <c r="H186" s="46">
        <f>IF(Precipitaciones!H121&lt;2.5,0,IF(Precipitaciones!H121&gt;60,60,Precipitaciones!H121))</f>
        <v>0</v>
      </c>
      <c r="I186" s="46">
        <f>IF(Precipitaciones!I121&lt;2.5,0,IF(Precipitaciones!I121&gt;60,60,Precipitaciones!I121))</f>
        <v>0</v>
      </c>
      <c r="J186" s="46">
        <f>IF(Precipitaciones!J121&lt;2.5,0,IF(Precipitaciones!J121&gt;60,60,Precipitaciones!J121))</f>
        <v>3.5</v>
      </c>
      <c r="K186" s="46">
        <f>IF(Precipitaciones!K121&lt;2.5,0,IF(Precipitaciones!K121&gt;60,60,Precipitaciones!K121))</f>
        <v>0</v>
      </c>
      <c r="L186" s="46">
        <f>IF(Precipitaciones!L121&lt;2.5,0,IF(Precipitaciones!L121&gt;60,60,Precipitaciones!L121))</f>
        <v>0</v>
      </c>
      <c r="M186" s="46">
        <f>IF(Precipitaciones!M121&lt;2.5,0,IF(Precipitaciones!M121&gt;60,60,Precipitaciones!M121))</f>
        <v>0</v>
      </c>
      <c r="N186" s="46">
        <f>IF(Precipitaciones!N121&lt;2.5,0,IF(Precipitaciones!N121&gt;60,60,Precipitaciones!N121))</f>
        <v>0</v>
      </c>
      <c r="O186" s="46">
        <f>IF(Precipitaciones!O121&lt;2.5,0,IF(Precipitaciones!O121&gt;60,60,Precipitaciones!O121))</f>
        <v>4.3</v>
      </c>
      <c r="P186" s="46">
        <f>IF(Precipitaciones!P121&lt;2.5,0,IF(Precipitaciones!P121&gt;60,60,Precipitaciones!P121))</f>
        <v>0</v>
      </c>
      <c r="Q186" s="46">
        <f>IF(Precipitaciones!Q121&lt;2.5,0,IF(Precipitaciones!Q121&gt;60,60,Precipitaciones!Q121))</f>
        <v>0</v>
      </c>
      <c r="R186" s="46">
        <f>IF(Precipitaciones!R121&lt;2.5,0,IF(Precipitaciones!R121&gt;60,60,Precipitaciones!R121))</f>
        <v>0</v>
      </c>
      <c r="S186" s="46">
        <f>IF(Precipitaciones!S121&lt;2.5,0,IF(Precipitaciones!S121&gt;60,60,Precipitaciones!S121))</f>
        <v>0</v>
      </c>
      <c r="T186" s="46">
        <f>IF(Precipitaciones!T121&lt;2.5,0,IF(Precipitaciones!T121&gt;60,60,Precipitaciones!T121))</f>
        <v>0</v>
      </c>
      <c r="U186" s="46">
        <f>IF(Precipitaciones!U121&lt;2.5,0,IF(Precipitaciones!U121&gt;60,60,Precipitaciones!U121))</f>
        <v>0</v>
      </c>
      <c r="V186" s="46">
        <f>IF(Precipitaciones!V121&lt;2.5,0,IF(Precipitaciones!V121&gt;60,60,Precipitaciones!V121))</f>
        <v>8.5</v>
      </c>
      <c r="W186" s="46">
        <f>IF(Precipitaciones!W121&lt;2.5,0,IF(Precipitaciones!W121&gt;60,60,Precipitaciones!W121))</f>
        <v>0</v>
      </c>
      <c r="X186" s="46">
        <f>IF(Precipitaciones!X121&lt;2.5,0,IF(Precipitaciones!X121&gt;60,60,Precipitaciones!X121))</f>
        <v>0</v>
      </c>
      <c r="Y186" s="46">
        <f>IF(Precipitaciones!Y121&lt;2.5,0,IF(Precipitaciones!Y121&gt;60,60,Precipitaciones!Y121))</f>
        <v>0</v>
      </c>
      <c r="Z186" s="46">
        <f>IF(Precipitaciones!Z121&lt;2.5,0,IF(Precipitaciones!Z121&gt;60,60,Precipitaciones!Z121))</f>
        <v>0</v>
      </c>
      <c r="AA186" s="46">
        <f>IF(Precipitaciones!AA121&lt;2.5,0,IF(Precipitaciones!AA121&gt;60,60,Precipitaciones!AA121))</f>
        <v>0</v>
      </c>
      <c r="AB186" s="46">
        <f>IF(Precipitaciones!AB121&lt;2.5,0,IF(Precipitaciones!AB121&gt;60,60,Precipitaciones!AB121))</f>
        <v>0</v>
      </c>
      <c r="AC186" s="46">
        <f>IF(Precipitaciones!AC121&lt;2.5,0,IF(Precipitaciones!AC121&gt;60,60,Precipitaciones!AC121))</f>
        <v>0</v>
      </c>
      <c r="AD186" s="46">
        <f>IF(Precipitaciones!AD121&lt;2.5,0,IF(Precipitaciones!AD121&gt;60,60,Precipitaciones!AD121))</f>
        <v>0</v>
      </c>
      <c r="AE186" s="46">
        <f>IF(Precipitaciones!AE121&lt;2.5,0,IF(Precipitaciones!AE121&gt;60,60,Precipitaciones!AE121))</f>
        <v>0</v>
      </c>
      <c r="AF186" s="46">
        <f>IF(Precipitaciones!AF121&lt;2.5,0,IF(Precipitaciones!AF121&gt;60,60,Precipitaciones!AF121))</f>
        <v>0</v>
      </c>
      <c r="AG186" s="46">
        <f>IF(Precipitaciones!AG121&lt;2.5,0,IF(Precipitaciones!AG121&gt;60,60,Precipitaciones!AG121))</f>
        <v>0</v>
      </c>
      <c r="AH186" s="46">
        <f>IF(Precipitaciones!AH121&lt;2.5,0,IF(Precipitaciones!AH121&gt;60,60,Precipitaciones!AH121))</f>
        <v>5.2</v>
      </c>
      <c r="AI186" s="46">
        <f>IF(Precipitaciones!AI121&lt;2.5,0,IF(Precipitaciones!AI121&gt;60,60,Precipitaciones!AI121))</f>
        <v>0</v>
      </c>
      <c r="AJ186" s="46">
        <f>IF(Precipitaciones!AJ121&lt;2.5,0,IF(Precipitaciones!AJ121&gt;60,60,Precipitaciones!AJ121))</f>
        <v>0</v>
      </c>
      <c r="AK186" s="46">
        <f>IF(Precipitaciones!AK121&lt;2.5,0,IF(Precipitaciones!AK121&gt;60,60,Precipitaciones!AK121))</f>
        <v>0</v>
      </c>
      <c r="AL186" s="46">
        <f>IF(Precipitaciones!AL121&lt;2.5,0,IF(Precipitaciones!AL121&gt;60,60,Precipitaciones!AL121))</f>
        <v>0</v>
      </c>
      <c r="AM186" s="46">
        <f>IF(Precipitaciones!AM121&lt;2.5,0,IF(Precipitaciones!AM121&gt;60,60,Precipitaciones!AM121))</f>
        <v>9.1</v>
      </c>
      <c r="AN186" s="46">
        <f>IF(Precipitaciones!AN121&lt;2.5,0,IF(Precipitaciones!AN121&gt;60,60,Precipitaciones!AN121))</f>
        <v>0</v>
      </c>
      <c r="AO186" s="46">
        <f>IF(Precipitaciones!AO121&lt;2.5,0,IF(Precipitaciones!AO121&gt;60,60,Precipitaciones!AO121))</f>
        <v>0</v>
      </c>
      <c r="AP186" s="46">
        <f>IF(Precipitaciones!AP121&lt;2.5,0,IF(Precipitaciones!AP121&gt;60,60,Precipitaciones!AP121))</f>
        <v>0</v>
      </c>
      <c r="AQ186" s="46">
        <f>IF(Precipitaciones!AQ121&lt;2.5,0,IF(Precipitaciones!AQ121&gt;60,60,Precipitaciones!AQ121))</f>
        <v>0</v>
      </c>
      <c r="AR186" s="46">
        <f>IF(Precipitaciones!AR121&lt;2.5,0,IF(Precipitaciones!AR121&gt;60,60,Precipitaciones!AR121))</f>
        <v>0</v>
      </c>
      <c r="AS186" s="46">
        <f>IF(Precipitaciones!AS121&lt;2.5,0,IF(Precipitaciones!AS121&gt;60,60,Precipitaciones!AS121))</f>
        <v>0</v>
      </c>
      <c r="AT186" s="46">
        <f>IF(Precipitaciones!AT121&lt;2.5,0,IF(Precipitaciones!AT121&gt;60,60,Precipitaciones!AT121))</f>
        <v>0</v>
      </c>
      <c r="AU186" s="46">
        <f>IF(Precipitaciones!AU121&lt;2.5,0,IF(Precipitaciones!AU121&gt;60,60,Precipitaciones!AU121))</f>
        <v>7.4</v>
      </c>
      <c r="AV186" s="46">
        <f>IF(Precipitaciones!AV121&lt;2.5,0,IF(Precipitaciones!AV121&gt;60,60,Precipitaciones!AV121))</f>
        <v>0</v>
      </c>
      <c r="AW186" s="46">
        <f>IF(Precipitaciones!AW121&lt;2.5,0,IF(Precipitaciones!AW121&gt;60,60,Precipitaciones!AW121))</f>
        <v>0</v>
      </c>
      <c r="AX186" s="46">
        <f>IF(Precipitaciones!AX121&lt;2.5,0,IF(Precipitaciones!AX121&gt;60,60,Precipitaciones!AX121))</f>
        <v>0</v>
      </c>
      <c r="AY186" s="46">
        <f>IF(Precipitaciones!AY121&lt;2.5,0,IF(Precipitaciones!AY121&gt;60,60,Precipitaciones!AY121))</f>
        <v>0</v>
      </c>
      <c r="AZ186" s="46">
        <f>IF(Precipitaciones!AZ121&lt;2.5,0,IF(Precipitaciones!AZ121&gt;60,60,Precipitaciones!AZ121))</f>
        <v>0</v>
      </c>
    </row>
    <row r="187" spans="1:52" ht="15">
      <c r="A187" s="21">
        <v>41029</v>
      </c>
      <c r="B187">
        <v>32</v>
      </c>
      <c r="C187">
        <v>181</v>
      </c>
      <c r="D187" s="21">
        <v>41029</v>
      </c>
      <c r="E187" s="46">
        <f>IF(Precipitaciones!E122&lt;2.5,0,IF(Precipitaciones!E122&gt;60,60,Precipitaciones!E122))</f>
        <v>0</v>
      </c>
      <c r="F187" s="46">
        <f>IF(Precipitaciones!F122&lt;2.5,0,IF(Precipitaciones!F122&gt;60,60,Precipitaciones!F122))</f>
        <v>0</v>
      </c>
      <c r="G187" s="46">
        <f>IF(Precipitaciones!G122&lt;2.5,0,IF(Precipitaciones!G122&gt;60,60,Precipitaciones!G122))</f>
        <v>0</v>
      </c>
      <c r="H187" s="46">
        <f>IF(Precipitaciones!H122&lt;2.5,0,IF(Precipitaciones!H122&gt;60,60,Precipitaciones!H122))</f>
        <v>0</v>
      </c>
      <c r="I187" s="46">
        <f>IF(Precipitaciones!I122&lt;2.5,0,IF(Precipitaciones!I122&gt;60,60,Precipitaciones!I122))</f>
        <v>0</v>
      </c>
      <c r="J187" s="46">
        <f>IF(Precipitaciones!J122&lt;2.5,0,IF(Precipitaciones!J122&gt;60,60,Precipitaciones!J122))</f>
        <v>0</v>
      </c>
      <c r="K187" s="46">
        <f>IF(Precipitaciones!K122&lt;2.5,0,IF(Precipitaciones!K122&gt;60,60,Precipitaciones!K122))</f>
        <v>0</v>
      </c>
      <c r="L187" s="46">
        <f>IF(Precipitaciones!L122&lt;2.5,0,IF(Precipitaciones!L122&gt;60,60,Precipitaciones!L122))</f>
        <v>0</v>
      </c>
      <c r="M187" s="46">
        <f>IF(Precipitaciones!M122&lt;2.5,0,IF(Precipitaciones!M122&gt;60,60,Precipitaciones!M122))</f>
        <v>4.9000000000000004</v>
      </c>
      <c r="N187" s="46">
        <f>IF(Precipitaciones!N122&lt;2.5,0,IF(Precipitaciones!N122&gt;60,60,Precipitaciones!N122))</f>
        <v>0</v>
      </c>
      <c r="O187" s="46">
        <f>IF(Precipitaciones!O122&lt;2.5,0,IF(Precipitaciones!O122&gt;60,60,Precipitaciones!O122))</f>
        <v>0</v>
      </c>
      <c r="P187" s="46">
        <f>IF(Precipitaciones!P122&lt;2.5,0,IF(Precipitaciones!P122&gt;60,60,Precipitaciones!P122))</f>
        <v>0</v>
      </c>
      <c r="Q187" s="46">
        <f>IF(Precipitaciones!Q122&lt;2.5,0,IF(Precipitaciones!Q122&gt;60,60,Precipitaciones!Q122))</f>
        <v>0</v>
      </c>
      <c r="R187" s="46">
        <f>IF(Precipitaciones!R122&lt;2.5,0,IF(Precipitaciones!R122&gt;60,60,Precipitaciones!R122))</f>
        <v>0</v>
      </c>
      <c r="S187" s="46">
        <f>IF(Precipitaciones!S122&lt;2.5,0,IF(Precipitaciones!S122&gt;60,60,Precipitaciones!S122))</f>
        <v>0</v>
      </c>
      <c r="T187" s="46">
        <f>IF(Precipitaciones!T122&lt;2.5,0,IF(Precipitaciones!T122&gt;60,60,Precipitaciones!T122))</f>
        <v>0</v>
      </c>
      <c r="U187" s="46">
        <f>IF(Precipitaciones!U122&lt;2.5,0,IF(Precipitaciones!U122&gt;60,60,Precipitaciones!U122))</f>
        <v>0</v>
      </c>
      <c r="V187" s="46">
        <f>IF(Precipitaciones!V122&lt;2.5,0,IF(Precipitaciones!V122&gt;60,60,Precipitaciones!V122))</f>
        <v>0</v>
      </c>
      <c r="W187" s="46">
        <f>IF(Precipitaciones!W122&lt;2.5,0,IF(Precipitaciones!W122&gt;60,60,Precipitaciones!W122))</f>
        <v>0</v>
      </c>
      <c r="X187" s="46">
        <f>IF(Precipitaciones!X122&lt;2.5,0,IF(Precipitaciones!X122&gt;60,60,Precipitaciones!X122))</f>
        <v>0</v>
      </c>
      <c r="Y187" s="46">
        <f>IF(Precipitaciones!Y122&lt;2.5,0,IF(Precipitaciones!Y122&gt;60,60,Precipitaciones!Y122))</f>
        <v>0</v>
      </c>
      <c r="Z187" s="46">
        <f>IF(Precipitaciones!Z122&lt;2.5,0,IF(Precipitaciones!Z122&gt;60,60,Precipitaciones!Z122))</f>
        <v>0</v>
      </c>
      <c r="AA187" s="46">
        <f>IF(Precipitaciones!AA122&lt;2.5,0,IF(Precipitaciones!AA122&gt;60,60,Precipitaciones!AA122))</f>
        <v>0</v>
      </c>
      <c r="AB187" s="46">
        <f>IF(Precipitaciones!AB122&lt;2.5,0,IF(Precipitaciones!AB122&gt;60,60,Precipitaciones!AB122))</f>
        <v>0</v>
      </c>
      <c r="AC187" s="46">
        <f>IF(Precipitaciones!AC122&lt;2.5,0,IF(Precipitaciones!AC122&gt;60,60,Precipitaciones!AC122))</f>
        <v>0</v>
      </c>
      <c r="AD187" s="46">
        <f>IF(Precipitaciones!AD122&lt;2.5,0,IF(Precipitaciones!AD122&gt;60,60,Precipitaciones!AD122))</f>
        <v>0</v>
      </c>
      <c r="AE187" s="46">
        <f>IF(Precipitaciones!AE122&lt;2.5,0,IF(Precipitaciones!AE122&gt;60,60,Precipitaciones!AE122))</f>
        <v>0</v>
      </c>
      <c r="AF187" s="46">
        <f>IF(Precipitaciones!AF122&lt;2.5,0,IF(Precipitaciones!AF122&gt;60,60,Precipitaciones!AF122))</f>
        <v>0</v>
      </c>
      <c r="AG187" s="46">
        <f>IF(Precipitaciones!AG122&lt;2.5,0,IF(Precipitaciones!AG122&gt;60,60,Precipitaciones!AG122))</f>
        <v>7.7</v>
      </c>
      <c r="AH187" s="46">
        <f>IF(Precipitaciones!AH122&lt;2.5,0,IF(Precipitaciones!AH122&gt;60,60,Precipitaciones!AH122))</f>
        <v>0</v>
      </c>
      <c r="AI187" s="46">
        <f>IF(Precipitaciones!AI122&lt;2.5,0,IF(Precipitaciones!AI122&gt;60,60,Precipitaciones!AI122))</f>
        <v>0</v>
      </c>
      <c r="AJ187" s="46">
        <f>IF(Precipitaciones!AJ122&lt;2.5,0,IF(Precipitaciones!AJ122&gt;60,60,Precipitaciones!AJ122))</f>
        <v>0</v>
      </c>
      <c r="AK187" s="46">
        <f>IF(Precipitaciones!AK122&lt;2.5,0,IF(Precipitaciones!AK122&gt;60,60,Precipitaciones!AK122))</f>
        <v>0</v>
      </c>
      <c r="AL187" s="46">
        <f>IF(Precipitaciones!AL122&lt;2.5,0,IF(Precipitaciones!AL122&gt;60,60,Precipitaciones!AL122))</f>
        <v>0</v>
      </c>
      <c r="AM187" s="46">
        <f>IF(Precipitaciones!AM122&lt;2.5,0,IF(Precipitaciones!AM122&gt;60,60,Precipitaciones!AM122))</f>
        <v>8.1999999999999993</v>
      </c>
      <c r="AN187" s="46">
        <f>IF(Precipitaciones!AN122&lt;2.5,0,IF(Precipitaciones!AN122&gt;60,60,Precipitaciones!AN122))</f>
        <v>0</v>
      </c>
      <c r="AO187" s="46">
        <f>IF(Precipitaciones!AO122&lt;2.5,0,IF(Precipitaciones!AO122&gt;60,60,Precipitaciones!AO122))</f>
        <v>0</v>
      </c>
      <c r="AP187" s="46">
        <f>IF(Precipitaciones!AP122&lt;2.5,0,IF(Precipitaciones!AP122&gt;60,60,Precipitaciones!AP122))</f>
        <v>0</v>
      </c>
      <c r="AQ187" s="46">
        <f>IF(Precipitaciones!AQ122&lt;2.5,0,IF(Precipitaciones!AQ122&gt;60,60,Precipitaciones!AQ122))</f>
        <v>0</v>
      </c>
      <c r="AR187" s="46">
        <f>IF(Precipitaciones!AR122&lt;2.5,0,IF(Precipitaciones!AR122&gt;60,60,Precipitaciones!AR122))</f>
        <v>0</v>
      </c>
      <c r="AS187" s="46">
        <f>IF(Precipitaciones!AS122&lt;2.5,0,IF(Precipitaciones!AS122&gt;60,60,Precipitaciones!AS122))</f>
        <v>0</v>
      </c>
      <c r="AT187" s="46">
        <f>IF(Precipitaciones!AT122&lt;2.5,0,IF(Precipitaciones!AT122&gt;60,60,Precipitaciones!AT122))</f>
        <v>0</v>
      </c>
      <c r="AU187" s="46">
        <f>IF(Precipitaciones!AU122&lt;2.5,0,IF(Precipitaciones!AU122&gt;60,60,Precipitaciones!AU122))</f>
        <v>0</v>
      </c>
      <c r="AV187" s="46">
        <f>IF(Precipitaciones!AV122&lt;2.5,0,IF(Precipitaciones!AV122&gt;60,60,Precipitaciones!AV122))</f>
        <v>0</v>
      </c>
      <c r="AW187" s="46">
        <f>IF(Precipitaciones!AW122&lt;2.5,0,IF(Precipitaciones!AW122&gt;60,60,Precipitaciones!AW122))</f>
        <v>0</v>
      </c>
      <c r="AX187" s="46">
        <f>IF(Precipitaciones!AX122&lt;2.5,0,IF(Precipitaciones!AX122&gt;60,60,Precipitaciones!AX122))</f>
        <v>0</v>
      </c>
      <c r="AY187" s="46">
        <f>IF(Precipitaciones!AY122&lt;2.5,0,IF(Precipitaciones!AY122&gt;60,60,Precipitaciones!AY122))</f>
        <v>0</v>
      </c>
      <c r="AZ187" s="46">
        <f>IF(Precipitaciones!AZ122&lt;2.5,0,IF(Precipitaciones!AZ122&gt;60,60,Precipitaciones!AZ122))</f>
        <v>0</v>
      </c>
    </row>
    <row r="188" spans="1:52" ht="15">
      <c r="A188" s="21">
        <v>41030</v>
      </c>
      <c r="B188">
        <v>31</v>
      </c>
      <c r="C188">
        <v>182</v>
      </c>
      <c r="D188" s="21">
        <v>41030</v>
      </c>
      <c r="E188" s="46">
        <f>IF(Precipitaciones!E123&lt;2.5,0,IF(Precipitaciones!E123&gt;60,60,Precipitaciones!E123))</f>
        <v>0</v>
      </c>
      <c r="F188" s="46">
        <f>IF(Precipitaciones!F123&lt;2.5,0,IF(Precipitaciones!F123&gt;60,60,Precipitaciones!F123))</f>
        <v>0</v>
      </c>
      <c r="G188" s="46">
        <f>IF(Precipitaciones!G123&lt;2.5,0,IF(Precipitaciones!G123&gt;60,60,Precipitaciones!G123))</f>
        <v>0</v>
      </c>
      <c r="H188" s="46">
        <f>IF(Precipitaciones!H123&lt;2.5,0,IF(Precipitaciones!H123&gt;60,60,Precipitaciones!H123))</f>
        <v>0</v>
      </c>
      <c r="I188" s="46">
        <f>IF(Precipitaciones!I123&lt;2.5,0,IF(Precipitaciones!I123&gt;60,60,Precipitaciones!I123))</f>
        <v>0</v>
      </c>
      <c r="J188" s="46">
        <f>IF(Precipitaciones!J123&lt;2.5,0,IF(Precipitaciones!J123&gt;60,60,Precipitaciones!J123))</f>
        <v>6.5</v>
      </c>
      <c r="K188" s="46">
        <f>IF(Precipitaciones!K123&lt;2.5,0,IF(Precipitaciones!K123&gt;60,60,Precipitaciones!K123))</f>
        <v>0</v>
      </c>
      <c r="L188" s="46">
        <f>IF(Precipitaciones!L123&lt;2.5,0,IF(Precipitaciones!L123&gt;60,60,Precipitaciones!L123))</f>
        <v>0</v>
      </c>
      <c r="M188" s="46">
        <f>IF(Precipitaciones!M123&lt;2.5,0,IF(Precipitaciones!M123&gt;60,60,Precipitaciones!M123))</f>
        <v>0</v>
      </c>
      <c r="N188" s="46">
        <f>IF(Precipitaciones!N123&lt;2.5,0,IF(Precipitaciones!N123&gt;60,60,Precipitaciones!N123))</f>
        <v>5.5</v>
      </c>
      <c r="O188" s="46">
        <f>IF(Precipitaciones!O123&lt;2.5,0,IF(Precipitaciones!O123&gt;60,60,Precipitaciones!O123))</f>
        <v>0</v>
      </c>
      <c r="P188" s="46">
        <f>IF(Precipitaciones!P123&lt;2.5,0,IF(Precipitaciones!P123&gt;60,60,Precipitaciones!P123))</f>
        <v>0</v>
      </c>
      <c r="Q188" s="46">
        <f>IF(Precipitaciones!Q123&lt;2.5,0,IF(Precipitaciones!Q123&gt;60,60,Precipitaciones!Q123))</f>
        <v>0</v>
      </c>
      <c r="R188" s="46">
        <f>IF(Precipitaciones!R123&lt;2.5,0,IF(Precipitaciones!R123&gt;60,60,Precipitaciones!R123))</f>
        <v>0</v>
      </c>
      <c r="S188" s="46">
        <f>IF(Precipitaciones!S123&lt;2.5,0,IF(Precipitaciones!S123&gt;60,60,Precipitaciones!S123))</f>
        <v>0</v>
      </c>
      <c r="T188" s="46">
        <f>IF(Precipitaciones!T123&lt;2.5,0,IF(Precipitaciones!T123&gt;60,60,Precipitaciones!T123))</f>
        <v>0</v>
      </c>
      <c r="U188" s="46">
        <f>IF(Precipitaciones!U123&lt;2.5,0,IF(Precipitaciones!U123&gt;60,60,Precipitaciones!U123))</f>
        <v>0</v>
      </c>
      <c r="V188" s="46">
        <f>IF(Precipitaciones!V123&lt;2.5,0,IF(Precipitaciones!V123&gt;60,60,Precipitaciones!V123))</f>
        <v>0</v>
      </c>
      <c r="W188" s="46">
        <f>IF(Precipitaciones!W123&lt;2.5,0,IF(Precipitaciones!W123&gt;60,60,Precipitaciones!W123))</f>
        <v>0</v>
      </c>
      <c r="X188" s="46">
        <f>IF(Precipitaciones!X123&lt;2.5,0,IF(Precipitaciones!X123&gt;60,60,Precipitaciones!X123))</f>
        <v>0</v>
      </c>
      <c r="Y188" s="46">
        <f>IF(Precipitaciones!Y123&lt;2.5,0,IF(Precipitaciones!Y123&gt;60,60,Precipitaciones!Y123))</f>
        <v>0</v>
      </c>
      <c r="Z188" s="46">
        <f>IF(Precipitaciones!Z123&lt;2.5,0,IF(Precipitaciones!Z123&gt;60,60,Precipitaciones!Z123))</f>
        <v>0</v>
      </c>
      <c r="AA188" s="46">
        <f>IF(Precipitaciones!AA123&lt;2.5,0,IF(Precipitaciones!AA123&gt;60,60,Precipitaciones!AA123))</f>
        <v>0</v>
      </c>
      <c r="AB188" s="46">
        <f>IF(Precipitaciones!AB123&lt;2.5,0,IF(Precipitaciones!AB123&gt;60,60,Precipitaciones!AB123))</f>
        <v>0</v>
      </c>
      <c r="AC188" s="46">
        <f>IF(Precipitaciones!AC123&lt;2.5,0,IF(Precipitaciones!AC123&gt;60,60,Precipitaciones!AC123))</f>
        <v>0</v>
      </c>
      <c r="AD188" s="46">
        <f>IF(Precipitaciones!AD123&lt;2.5,0,IF(Precipitaciones!AD123&gt;60,60,Precipitaciones!AD123))</f>
        <v>0</v>
      </c>
      <c r="AE188" s="46">
        <f>IF(Precipitaciones!AE123&lt;2.5,0,IF(Precipitaciones!AE123&gt;60,60,Precipitaciones!AE123))</f>
        <v>0</v>
      </c>
      <c r="AF188" s="46">
        <f>IF(Precipitaciones!AF123&lt;2.5,0,IF(Precipitaciones!AF123&gt;60,60,Precipitaciones!AF123))</f>
        <v>0</v>
      </c>
      <c r="AG188" s="46">
        <f>IF(Precipitaciones!AG123&lt;2.5,0,IF(Precipitaciones!AG123&gt;60,60,Precipitaciones!AG123))</f>
        <v>0</v>
      </c>
      <c r="AH188" s="46">
        <f>IF(Precipitaciones!AH123&lt;2.5,0,IF(Precipitaciones!AH123&gt;60,60,Precipitaciones!AH123))</f>
        <v>0</v>
      </c>
      <c r="AI188" s="46">
        <f>IF(Precipitaciones!AI123&lt;2.5,0,IF(Precipitaciones!AI123&gt;60,60,Precipitaciones!AI123))</f>
        <v>0</v>
      </c>
      <c r="AJ188" s="46">
        <f>IF(Precipitaciones!AJ123&lt;2.5,0,IF(Precipitaciones!AJ123&gt;60,60,Precipitaciones!AJ123))</f>
        <v>6</v>
      </c>
      <c r="AK188" s="46">
        <f>IF(Precipitaciones!AK123&lt;2.5,0,IF(Precipitaciones!AK123&gt;60,60,Precipitaciones!AK123))</f>
        <v>0</v>
      </c>
      <c r="AL188" s="46">
        <f>IF(Precipitaciones!AL123&lt;2.5,0,IF(Precipitaciones!AL123&gt;60,60,Precipitaciones!AL123))</f>
        <v>0</v>
      </c>
      <c r="AM188" s="46">
        <f>IF(Precipitaciones!AM123&lt;2.5,0,IF(Precipitaciones!AM123&gt;60,60,Precipitaciones!AM123))</f>
        <v>6.4</v>
      </c>
      <c r="AN188" s="46">
        <f>IF(Precipitaciones!AN123&lt;2.5,0,IF(Precipitaciones!AN123&gt;60,60,Precipitaciones!AN123))</f>
        <v>0</v>
      </c>
      <c r="AO188" s="46">
        <f>IF(Precipitaciones!AO123&lt;2.5,0,IF(Precipitaciones!AO123&gt;60,60,Precipitaciones!AO123))</f>
        <v>0</v>
      </c>
      <c r="AP188" s="46">
        <f>IF(Precipitaciones!AP123&lt;2.5,0,IF(Precipitaciones!AP123&gt;60,60,Precipitaciones!AP123))</f>
        <v>0</v>
      </c>
      <c r="AQ188" s="46">
        <f>IF(Precipitaciones!AQ123&lt;2.5,0,IF(Precipitaciones!AQ123&gt;60,60,Precipitaciones!AQ123))</f>
        <v>0</v>
      </c>
      <c r="AR188" s="46">
        <f>IF(Precipitaciones!AR123&lt;2.5,0,IF(Precipitaciones!AR123&gt;60,60,Precipitaciones!AR123))</f>
        <v>0</v>
      </c>
      <c r="AS188" s="46">
        <f>IF(Precipitaciones!AS123&lt;2.5,0,IF(Precipitaciones!AS123&gt;60,60,Precipitaciones!AS123))</f>
        <v>0</v>
      </c>
      <c r="AT188" s="46">
        <f>IF(Precipitaciones!AT123&lt;2.5,0,IF(Precipitaciones!AT123&gt;60,60,Precipitaciones!AT123))</f>
        <v>0</v>
      </c>
      <c r="AU188" s="46">
        <f>IF(Precipitaciones!AU123&lt;2.5,0,IF(Precipitaciones!AU123&gt;60,60,Precipitaciones!AU123))</f>
        <v>0</v>
      </c>
      <c r="AV188" s="46">
        <f>IF(Precipitaciones!AV123&lt;2.5,0,IF(Precipitaciones!AV123&gt;60,60,Precipitaciones!AV123))</f>
        <v>0</v>
      </c>
      <c r="AW188" s="46">
        <f>IF(Precipitaciones!AW123&lt;2.5,0,IF(Precipitaciones!AW123&gt;60,60,Precipitaciones!AW123))</f>
        <v>0</v>
      </c>
      <c r="AX188" s="46">
        <f>IF(Precipitaciones!AX123&lt;2.5,0,IF(Precipitaciones!AX123&gt;60,60,Precipitaciones!AX123))</f>
        <v>0</v>
      </c>
      <c r="AY188" s="46">
        <f>IF(Precipitaciones!AY123&lt;2.5,0,IF(Precipitaciones!AY123&gt;60,60,Precipitaciones!AY123))</f>
        <v>0</v>
      </c>
      <c r="AZ188" s="46">
        <f>IF(Precipitaciones!AZ123&lt;2.5,0,IF(Precipitaciones!AZ123&gt;60,60,Precipitaciones!AZ123))</f>
        <v>0</v>
      </c>
    </row>
    <row r="189" spans="1:52" ht="15">
      <c r="A189" s="21">
        <v>41031</v>
      </c>
      <c r="B189">
        <v>30</v>
      </c>
      <c r="C189">
        <v>183</v>
      </c>
      <c r="D189" s="21">
        <v>41031</v>
      </c>
      <c r="E189" s="46">
        <f>IF(Precipitaciones!E124&lt;2.5,0,IF(Precipitaciones!E124&gt;60,60,Precipitaciones!E124))</f>
        <v>0</v>
      </c>
      <c r="F189" s="46">
        <f>IF(Precipitaciones!F124&lt;2.5,0,IF(Precipitaciones!F124&gt;60,60,Precipitaciones!F124))</f>
        <v>0</v>
      </c>
      <c r="G189" s="46">
        <f>IF(Precipitaciones!G124&lt;2.5,0,IF(Precipitaciones!G124&gt;60,60,Precipitaciones!G124))</f>
        <v>0</v>
      </c>
      <c r="H189" s="46">
        <f>IF(Precipitaciones!H124&lt;2.5,0,IF(Precipitaciones!H124&gt;60,60,Precipitaciones!H124))</f>
        <v>0</v>
      </c>
      <c r="I189" s="46">
        <f>IF(Precipitaciones!I124&lt;2.5,0,IF(Precipitaciones!I124&gt;60,60,Precipitaciones!I124))</f>
        <v>0</v>
      </c>
      <c r="J189" s="46">
        <f>IF(Precipitaciones!J124&lt;2.5,0,IF(Precipitaciones!J124&gt;60,60,Precipitaciones!J124))</f>
        <v>17</v>
      </c>
      <c r="K189" s="46">
        <f>IF(Precipitaciones!K124&lt;2.5,0,IF(Precipitaciones!K124&gt;60,60,Precipitaciones!K124))</f>
        <v>0</v>
      </c>
      <c r="L189" s="46">
        <f>IF(Precipitaciones!L124&lt;2.5,0,IF(Precipitaciones!L124&gt;60,60,Precipitaciones!L124))</f>
        <v>0</v>
      </c>
      <c r="M189" s="46">
        <f>IF(Precipitaciones!M124&lt;2.5,0,IF(Precipitaciones!M124&gt;60,60,Precipitaciones!M124))</f>
        <v>0</v>
      </c>
      <c r="N189" s="46">
        <f>IF(Precipitaciones!N124&lt;2.5,0,IF(Precipitaciones!N124&gt;60,60,Precipitaciones!N124))</f>
        <v>0</v>
      </c>
      <c r="O189" s="46">
        <f>IF(Precipitaciones!O124&lt;2.5,0,IF(Precipitaciones!O124&gt;60,60,Precipitaciones!O124))</f>
        <v>0</v>
      </c>
      <c r="P189" s="46">
        <f>IF(Precipitaciones!P124&lt;2.5,0,IF(Precipitaciones!P124&gt;60,60,Precipitaciones!P124))</f>
        <v>0</v>
      </c>
      <c r="Q189" s="46">
        <f>IF(Precipitaciones!Q124&lt;2.5,0,IF(Precipitaciones!Q124&gt;60,60,Precipitaciones!Q124))</f>
        <v>0</v>
      </c>
      <c r="R189" s="46">
        <f>IF(Precipitaciones!R124&lt;2.5,0,IF(Precipitaciones!R124&gt;60,60,Precipitaciones!R124))</f>
        <v>0</v>
      </c>
      <c r="S189" s="46">
        <f>IF(Precipitaciones!S124&lt;2.5,0,IF(Precipitaciones!S124&gt;60,60,Precipitaciones!S124))</f>
        <v>0</v>
      </c>
      <c r="T189" s="46">
        <f>IF(Precipitaciones!T124&lt;2.5,0,IF(Precipitaciones!T124&gt;60,60,Precipitaciones!T124))</f>
        <v>0</v>
      </c>
      <c r="U189" s="46">
        <f>IF(Precipitaciones!U124&lt;2.5,0,IF(Precipitaciones!U124&gt;60,60,Precipitaciones!U124))</f>
        <v>0</v>
      </c>
      <c r="V189" s="46">
        <f>IF(Precipitaciones!V124&lt;2.5,0,IF(Precipitaciones!V124&gt;60,60,Precipitaciones!V124))</f>
        <v>0</v>
      </c>
      <c r="W189" s="46">
        <f>IF(Precipitaciones!W124&lt;2.5,0,IF(Precipitaciones!W124&gt;60,60,Precipitaciones!W124))</f>
        <v>0</v>
      </c>
      <c r="X189" s="46">
        <f>IF(Precipitaciones!X124&lt;2.5,0,IF(Precipitaciones!X124&gt;60,60,Precipitaciones!X124))</f>
        <v>0</v>
      </c>
      <c r="Y189" s="46">
        <f>IF(Precipitaciones!Y124&lt;2.5,0,IF(Precipitaciones!Y124&gt;60,60,Precipitaciones!Y124))</f>
        <v>0</v>
      </c>
      <c r="Z189" s="46">
        <f>IF(Precipitaciones!Z124&lt;2.5,0,IF(Precipitaciones!Z124&gt;60,60,Precipitaciones!Z124))</f>
        <v>0</v>
      </c>
      <c r="AA189" s="46">
        <f>IF(Precipitaciones!AA124&lt;2.5,0,IF(Precipitaciones!AA124&gt;60,60,Precipitaciones!AA124))</f>
        <v>0</v>
      </c>
      <c r="AB189" s="46">
        <f>IF(Precipitaciones!AB124&lt;2.5,0,IF(Precipitaciones!AB124&gt;60,60,Precipitaciones!AB124))</f>
        <v>0</v>
      </c>
      <c r="AC189" s="46">
        <f>IF(Precipitaciones!AC124&lt;2.5,0,IF(Precipitaciones!AC124&gt;60,60,Precipitaciones!AC124))</f>
        <v>0</v>
      </c>
      <c r="AD189" s="46">
        <f>IF(Precipitaciones!AD124&lt;2.5,0,IF(Precipitaciones!AD124&gt;60,60,Precipitaciones!AD124))</f>
        <v>0</v>
      </c>
      <c r="AE189" s="46">
        <f>IF(Precipitaciones!AE124&lt;2.5,0,IF(Precipitaciones!AE124&gt;60,60,Precipitaciones!AE124))</f>
        <v>0</v>
      </c>
      <c r="AF189" s="46">
        <f>IF(Precipitaciones!AF124&lt;2.5,0,IF(Precipitaciones!AF124&gt;60,60,Precipitaciones!AF124))</f>
        <v>0</v>
      </c>
      <c r="AG189" s="46">
        <f>IF(Precipitaciones!AG124&lt;2.5,0,IF(Precipitaciones!AG124&gt;60,60,Precipitaciones!AG124))</f>
        <v>0</v>
      </c>
      <c r="AH189" s="46">
        <f>IF(Precipitaciones!AH124&lt;2.5,0,IF(Precipitaciones!AH124&gt;60,60,Precipitaciones!AH124))</f>
        <v>0</v>
      </c>
      <c r="AI189" s="46">
        <f>IF(Precipitaciones!AI124&lt;2.5,0,IF(Precipitaciones!AI124&gt;60,60,Precipitaciones!AI124))</f>
        <v>0</v>
      </c>
      <c r="AJ189" s="46">
        <f>IF(Precipitaciones!AJ124&lt;2.5,0,IF(Precipitaciones!AJ124&gt;60,60,Precipitaciones!AJ124))</f>
        <v>0</v>
      </c>
      <c r="AK189" s="46">
        <f>IF(Precipitaciones!AK124&lt;2.5,0,IF(Precipitaciones!AK124&gt;60,60,Precipitaciones!AK124))</f>
        <v>0</v>
      </c>
      <c r="AL189" s="46">
        <f>IF(Precipitaciones!AL124&lt;2.5,0,IF(Precipitaciones!AL124&gt;60,60,Precipitaciones!AL124))</f>
        <v>0</v>
      </c>
      <c r="AM189" s="46">
        <f>IF(Precipitaciones!AM124&lt;2.5,0,IF(Precipitaciones!AM124&gt;60,60,Precipitaciones!AM124))</f>
        <v>0</v>
      </c>
      <c r="AN189" s="46">
        <f>IF(Precipitaciones!AN124&lt;2.5,0,IF(Precipitaciones!AN124&gt;60,60,Precipitaciones!AN124))</f>
        <v>0</v>
      </c>
      <c r="AO189" s="46">
        <f>IF(Precipitaciones!AO124&lt;2.5,0,IF(Precipitaciones!AO124&gt;60,60,Precipitaciones!AO124))</f>
        <v>0</v>
      </c>
      <c r="AP189" s="46">
        <f>IF(Precipitaciones!AP124&lt;2.5,0,IF(Precipitaciones!AP124&gt;60,60,Precipitaciones!AP124))</f>
        <v>0</v>
      </c>
      <c r="AQ189" s="46">
        <f>IF(Precipitaciones!AQ124&lt;2.5,0,IF(Precipitaciones!AQ124&gt;60,60,Precipitaciones!AQ124))</f>
        <v>0</v>
      </c>
      <c r="AR189" s="46">
        <f>IF(Precipitaciones!AR124&lt;2.5,0,IF(Precipitaciones!AR124&gt;60,60,Precipitaciones!AR124))</f>
        <v>0</v>
      </c>
      <c r="AS189" s="46">
        <f>IF(Precipitaciones!AS124&lt;2.5,0,IF(Precipitaciones!AS124&gt;60,60,Precipitaciones!AS124))</f>
        <v>0</v>
      </c>
      <c r="AT189" s="46">
        <f>IF(Precipitaciones!AT124&lt;2.5,0,IF(Precipitaciones!AT124&gt;60,60,Precipitaciones!AT124))</f>
        <v>0</v>
      </c>
      <c r="AU189" s="46">
        <f>IF(Precipitaciones!AU124&lt;2.5,0,IF(Precipitaciones!AU124&gt;60,60,Precipitaciones!AU124))</f>
        <v>0</v>
      </c>
      <c r="AV189" s="46">
        <f>IF(Precipitaciones!AV124&lt;2.5,0,IF(Precipitaciones!AV124&gt;60,60,Precipitaciones!AV124))</f>
        <v>0</v>
      </c>
      <c r="AW189" s="46">
        <f>IF(Precipitaciones!AW124&lt;2.5,0,IF(Precipitaciones!AW124&gt;60,60,Precipitaciones!AW124))</f>
        <v>0</v>
      </c>
      <c r="AX189" s="46">
        <f>IF(Precipitaciones!AX124&lt;2.5,0,IF(Precipitaciones!AX124&gt;60,60,Precipitaciones!AX124))</f>
        <v>0</v>
      </c>
      <c r="AY189" s="46">
        <f>IF(Precipitaciones!AY124&lt;2.5,0,IF(Precipitaciones!AY124&gt;60,60,Precipitaciones!AY124))</f>
        <v>0</v>
      </c>
      <c r="AZ189" s="46">
        <f>IF(Precipitaciones!AZ124&lt;2.5,0,IF(Precipitaciones!AZ124&gt;60,60,Precipitaciones!AZ124))</f>
        <v>7.4</v>
      </c>
    </row>
    <row r="190" spans="1:52" ht="15">
      <c r="A190" s="21">
        <v>41032</v>
      </c>
      <c r="B190">
        <v>29</v>
      </c>
      <c r="C190">
        <v>184</v>
      </c>
      <c r="D190" s="21">
        <v>41032</v>
      </c>
      <c r="E190" s="46">
        <f>IF(Precipitaciones!E125&lt;2.5,0,IF(Precipitaciones!E125&gt;60,60,Precipitaciones!E125))</f>
        <v>0</v>
      </c>
      <c r="F190" s="46">
        <f>IF(Precipitaciones!F125&lt;2.5,0,IF(Precipitaciones!F125&gt;60,60,Precipitaciones!F125))</f>
        <v>0</v>
      </c>
      <c r="G190" s="46">
        <f>IF(Precipitaciones!G125&lt;2.5,0,IF(Precipitaciones!G125&gt;60,60,Precipitaciones!G125))</f>
        <v>0</v>
      </c>
      <c r="H190" s="46">
        <f>IF(Precipitaciones!H125&lt;2.5,0,IF(Precipitaciones!H125&gt;60,60,Precipitaciones!H125))</f>
        <v>0</v>
      </c>
      <c r="I190" s="46">
        <f>IF(Precipitaciones!I125&lt;2.5,0,IF(Precipitaciones!I125&gt;60,60,Precipitaciones!I125))</f>
        <v>0</v>
      </c>
      <c r="J190" s="46">
        <f>IF(Precipitaciones!J125&lt;2.5,0,IF(Precipitaciones!J125&gt;60,60,Precipitaciones!J125))</f>
        <v>0</v>
      </c>
      <c r="K190" s="46">
        <f>IF(Precipitaciones!K125&lt;2.5,0,IF(Precipitaciones!K125&gt;60,60,Precipitaciones!K125))</f>
        <v>0</v>
      </c>
      <c r="L190" s="46">
        <f>IF(Precipitaciones!L125&lt;2.5,0,IF(Precipitaciones!L125&gt;60,60,Precipitaciones!L125))</f>
        <v>0</v>
      </c>
      <c r="M190" s="46">
        <f>IF(Precipitaciones!M125&lt;2.5,0,IF(Precipitaciones!M125&gt;60,60,Precipitaciones!M125))</f>
        <v>7</v>
      </c>
      <c r="N190" s="46">
        <f>IF(Precipitaciones!N125&lt;2.5,0,IF(Precipitaciones!N125&gt;60,60,Precipitaciones!N125))</f>
        <v>0</v>
      </c>
      <c r="O190" s="46">
        <f>IF(Precipitaciones!O125&lt;2.5,0,IF(Precipitaciones!O125&gt;60,60,Precipitaciones!O125))</f>
        <v>0</v>
      </c>
      <c r="P190" s="46">
        <f>IF(Precipitaciones!P125&lt;2.5,0,IF(Precipitaciones!P125&gt;60,60,Precipitaciones!P125))</f>
        <v>0</v>
      </c>
      <c r="Q190" s="46">
        <f>IF(Precipitaciones!Q125&lt;2.5,0,IF(Precipitaciones!Q125&gt;60,60,Precipitaciones!Q125))</f>
        <v>0</v>
      </c>
      <c r="R190" s="46">
        <f>IF(Precipitaciones!R125&lt;2.5,0,IF(Precipitaciones!R125&gt;60,60,Precipitaciones!R125))</f>
        <v>0</v>
      </c>
      <c r="S190" s="46">
        <f>IF(Precipitaciones!S125&lt;2.5,0,IF(Precipitaciones!S125&gt;60,60,Precipitaciones!S125))</f>
        <v>0</v>
      </c>
      <c r="T190" s="46">
        <f>IF(Precipitaciones!T125&lt;2.5,0,IF(Precipitaciones!T125&gt;60,60,Precipitaciones!T125))</f>
        <v>0</v>
      </c>
      <c r="U190" s="46">
        <f>IF(Precipitaciones!U125&lt;2.5,0,IF(Precipitaciones!U125&gt;60,60,Precipitaciones!U125))</f>
        <v>0</v>
      </c>
      <c r="V190" s="46">
        <f>IF(Precipitaciones!V125&lt;2.5,0,IF(Precipitaciones!V125&gt;60,60,Precipitaciones!V125))</f>
        <v>0</v>
      </c>
      <c r="W190" s="46">
        <f>IF(Precipitaciones!W125&lt;2.5,0,IF(Precipitaciones!W125&gt;60,60,Precipitaciones!W125))</f>
        <v>0</v>
      </c>
      <c r="X190" s="46">
        <f>IF(Precipitaciones!X125&lt;2.5,0,IF(Precipitaciones!X125&gt;60,60,Precipitaciones!X125))</f>
        <v>0</v>
      </c>
      <c r="Y190" s="46">
        <f>IF(Precipitaciones!Y125&lt;2.5,0,IF(Precipitaciones!Y125&gt;60,60,Precipitaciones!Y125))</f>
        <v>0</v>
      </c>
      <c r="Z190" s="46">
        <f>IF(Precipitaciones!Z125&lt;2.5,0,IF(Precipitaciones!Z125&gt;60,60,Precipitaciones!Z125))</f>
        <v>15.5</v>
      </c>
      <c r="AA190" s="46">
        <f>IF(Precipitaciones!AA125&lt;2.5,0,IF(Precipitaciones!AA125&gt;60,60,Precipitaciones!AA125))</f>
        <v>0</v>
      </c>
      <c r="AB190" s="46">
        <f>IF(Precipitaciones!AB125&lt;2.5,0,IF(Precipitaciones!AB125&gt;60,60,Precipitaciones!AB125))</f>
        <v>0</v>
      </c>
      <c r="AC190" s="46">
        <f>IF(Precipitaciones!AC125&lt;2.5,0,IF(Precipitaciones!AC125&gt;60,60,Precipitaciones!AC125))</f>
        <v>0</v>
      </c>
      <c r="AD190" s="46">
        <f>IF(Precipitaciones!AD125&lt;2.5,0,IF(Precipitaciones!AD125&gt;60,60,Precipitaciones!AD125))</f>
        <v>0</v>
      </c>
      <c r="AE190" s="46">
        <f>IF(Precipitaciones!AE125&lt;2.5,0,IF(Precipitaciones!AE125&gt;60,60,Precipitaciones!AE125))</f>
        <v>0</v>
      </c>
      <c r="AF190" s="46">
        <f>IF(Precipitaciones!AF125&lt;2.5,0,IF(Precipitaciones!AF125&gt;60,60,Precipitaciones!AF125))</f>
        <v>0</v>
      </c>
      <c r="AG190" s="46">
        <f>IF(Precipitaciones!AG125&lt;2.5,0,IF(Precipitaciones!AG125&gt;60,60,Precipitaciones!AG125))</f>
        <v>0</v>
      </c>
      <c r="AH190" s="46">
        <f>IF(Precipitaciones!AH125&lt;2.5,0,IF(Precipitaciones!AH125&gt;60,60,Precipitaciones!AH125))</f>
        <v>0</v>
      </c>
      <c r="AI190" s="46">
        <f>IF(Precipitaciones!AI125&lt;2.5,0,IF(Precipitaciones!AI125&gt;60,60,Precipitaciones!AI125))</f>
        <v>0</v>
      </c>
      <c r="AJ190" s="46">
        <f>IF(Precipitaciones!AJ125&lt;2.5,0,IF(Precipitaciones!AJ125&gt;60,60,Precipitaciones!AJ125))</f>
        <v>0</v>
      </c>
      <c r="AK190" s="46">
        <f>IF(Precipitaciones!AK125&lt;2.5,0,IF(Precipitaciones!AK125&gt;60,60,Precipitaciones!AK125))</f>
        <v>0</v>
      </c>
      <c r="AL190" s="46">
        <f>IF(Precipitaciones!AL125&lt;2.5,0,IF(Precipitaciones!AL125&gt;60,60,Precipitaciones!AL125))</f>
        <v>0</v>
      </c>
      <c r="AM190" s="46">
        <f>IF(Precipitaciones!AM125&lt;2.5,0,IF(Precipitaciones!AM125&gt;60,60,Precipitaciones!AM125))</f>
        <v>0</v>
      </c>
      <c r="AN190" s="46">
        <f>IF(Precipitaciones!AN125&lt;2.5,0,IF(Precipitaciones!AN125&gt;60,60,Precipitaciones!AN125))</f>
        <v>0</v>
      </c>
      <c r="AO190" s="46">
        <f>IF(Precipitaciones!AO125&lt;2.5,0,IF(Precipitaciones!AO125&gt;60,60,Precipitaciones!AO125))</f>
        <v>0</v>
      </c>
      <c r="AP190" s="46">
        <f>IF(Precipitaciones!AP125&lt;2.5,0,IF(Precipitaciones!AP125&gt;60,60,Precipitaciones!AP125))</f>
        <v>0</v>
      </c>
      <c r="AQ190" s="46">
        <f>IF(Precipitaciones!AQ125&lt;2.5,0,IF(Precipitaciones!AQ125&gt;60,60,Precipitaciones!AQ125))</f>
        <v>0</v>
      </c>
      <c r="AR190" s="46">
        <f>IF(Precipitaciones!AR125&lt;2.5,0,IF(Precipitaciones!AR125&gt;60,60,Precipitaciones!AR125))</f>
        <v>0</v>
      </c>
      <c r="AS190" s="46">
        <f>IF(Precipitaciones!AS125&lt;2.5,0,IF(Precipitaciones!AS125&gt;60,60,Precipitaciones!AS125))</f>
        <v>0</v>
      </c>
      <c r="AT190" s="46">
        <f>IF(Precipitaciones!AT125&lt;2.5,0,IF(Precipitaciones!AT125&gt;60,60,Precipitaciones!AT125))</f>
        <v>0</v>
      </c>
      <c r="AU190" s="46">
        <f>IF(Precipitaciones!AU125&lt;2.5,0,IF(Precipitaciones!AU125&gt;60,60,Precipitaciones!AU125))</f>
        <v>0</v>
      </c>
      <c r="AV190" s="46">
        <f>IF(Precipitaciones!AV125&lt;2.5,0,IF(Precipitaciones!AV125&gt;60,60,Precipitaciones!AV125))</f>
        <v>0</v>
      </c>
      <c r="AW190" s="46">
        <f>IF(Precipitaciones!AW125&lt;2.5,0,IF(Precipitaciones!AW125&gt;60,60,Precipitaciones!AW125))</f>
        <v>0</v>
      </c>
      <c r="AX190" s="46">
        <f>IF(Precipitaciones!AX125&lt;2.5,0,IF(Precipitaciones!AX125&gt;60,60,Precipitaciones!AX125))</f>
        <v>0</v>
      </c>
      <c r="AY190" s="46">
        <f>IF(Precipitaciones!AY125&lt;2.5,0,IF(Precipitaciones!AY125&gt;60,60,Precipitaciones!AY125))</f>
        <v>0</v>
      </c>
      <c r="AZ190" s="46">
        <f>IF(Precipitaciones!AZ125&lt;2.5,0,IF(Precipitaciones!AZ125&gt;60,60,Precipitaciones!AZ125))</f>
        <v>0</v>
      </c>
    </row>
    <row r="191" spans="1:52" ht="15">
      <c r="A191" s="21">
        <v>41033</v>
      </c>
      <c r="B191">
        <v>28</v>
      </c>
      <c r="C191">
        <v>185</v>
      </c>
      <c r="D191" s="21">
        <v>41033</v>
      </c>
      <c r="E191" s="46">
        <f>IF(Precipitaciones!E126&lt;2.5,0,IF(Precipitaciones!E126&gt;60,60,Precipitaciones!E126))</f>
        <v>0</v>
      </c>
      <c r="F191" s="46">
        <f>IF(Precipitaciones!F126&lt;2.5,0,IF(Precipitaciones!F126&gt;60,60,Precipitaciones!F126))</f>
        <v>0</v>
      </c>
      <c r="G191" s="46">
        <f>IF(Precipitaciones!G126&lt;2.5,0,IF(Precipitaciones!G126&gt;60,60,Precipitaciones!G126))</f>
        <v>0</v>
      </c>
      <c r="H191" s="46">
        <f>IF(Precipitaciones!H126&lt;2.5,0,IF(Precipitaciones!H126&gt;60,60,Precipitaciones!H126))</f>
        <v>0</v>
      </c>
      <c r="I191" s="46">
        <f>IF(Precipitaciones!I126&lt;2.5,0,IF(Precipitaciones!I126&gt;60,60,Precipitaciones!I126))</f>
        <v>0</v>
      </c>
      <c r="J191" s="46">
        <f>IF(Precipitaciones!J126&lt;2.5,0,IF(Precipitaciones!J126&gt;60,60,Precipitaciones!J126))</f>
        <v>0</v>
      </c>
      <c r="K191" s="46">
        <f>IF(Precipitaciones!K126&lt;2.5,0,IF(Precipitaciones!K126&gt;60,60,Precipitaciones!K126))</f>
        <v>0</v>
      </c>
      <c r="L191" s="46">
        <f>IF(Precipitaciones!L126&lt;2.5,0,IF(Precipitaciones!L126&gt;60,60,Precipitaciones!L126))</f>
        <v>0</v>
      </c>
      <c r="M191" s="46">
        <f>IF(Precipitaciones!M126&lt;2.5,0,IF(Precipitaciones!M126&gt;60,60,Precipitaciones!M126))</f>
        <v>0</v>
      </c>
      <c r="N191" s="46">
        <f>IF(Precipitaciones!N126&lt;2.5,0,IF(Precipitaciones!N126&gt;60,60,Precipitaciones!N126))</f>
        <v>0</v>
      </c>
      <c r="O191" s="46">
        <f>IF(Precipitaciones!O126&lt;2.5,0,IF(Precipitaciones!O126&gt;60,60,Precipitaciones!O126))</f>
        <v>0</v>
      </c>
      <c r="P191" s="46">
        <f>IF(Precipitaciones!P126&lt;2.5,0,IF(Precipitaciones!P126&gt;60,60,Precipitaciones!P126))</f>
        <v>0</v>
      </c>
      <c r="Q191" s="46">
        <f>IF(Precipitaciones!Q126&lt;2.5,0,IF(Precipitaciones!Q126&gt;60,60,Precipitaciones!Q126))</f>
        <v>0</v>
      </c>
      <c r="R191" s="46">
        <f>IF(Precipitaciones!R126&lt;2.5,0,IF(Precipitaciones!R126&gt;60,60,Precipitaciones!R126))</f>
        <v>0</v>
      </c>
      <c r="S191" s="46">
        <f>IF(Precipitaciones!S126&lt;2.5,0,IF(Precipitaciones!S126&gt;60,60,Precipitaciones!S126))</f>
        <v>0</v>
      </c>
      <c r="T191" s="46">
        <f>IF(Precipitaciones!T126&lt;2.5,0,IF(Precipitaciones!T126&gt;60,60,Precipitaciones!T126))</f>
        <v>0</v>
      </c>
      <c r="U191" s="46">
        <f>IF(Precipitaciones!U126&lt;2.5,0,IF(Precipitaciones!U126&gt;60,60,Precipitaciones!U126))</f>
        <v>0</v>
      </c>
      <c r="V191" s="46">
        <f>IF(Precipitaciones!V126&lt;2.5,0,IF(Precipitaciones!V126&gt;60,60,Precipitaciones!V126))</f>
        <v>0</v>
      </c>
      <c r="W191" s="46">
        <f>IF(Precipitaciones!W126&lt;2.5,0,IF(Precipitaciones!W126&gt;60,60,Precipitaciones!W126))</f>
        <v>0</v>
      </c>
      <c r="X191" s="46">
        <f>IF(Precipitaciones!X126&lt;2.5,0,IF(Precipitaciones!X126&gt;60,60,Precipitaciones!X126))</f>
        <v>0</v>
      </c>
      <c r="Y191" s="46">
        <f>IF(Precipitaciones!Y126&lt;2.5,0,IF(Precipitaciones!Y126&gt;60,60,Precipitaciones!Y126))</f>
        <v>0</v>
      </c>
      <c r="Z191" s="46">
        <f>IF(Precipitaciones!Z126&lt;2.5,0,IF(Precipitaciones!Z126&gt;60,60,Precipitaciones!Z126))</f>
        <v>0</v>
      </c>
      <c r="AA191" s="46">
        <f>IF(Precipitaciones!AA126&lt;2.5,0,IF(Precipitaciones!AA126&gt;60,60,Precipitaciones!AA126))</f>
        <v>0</v>
      </c>
      <c r="AB191" s="46">
        <f>IF(Precipitaciones!AB126&lt;2.5,0,IF(Precipitaciones!AB126&gt;60,60,Precipitaciones!AB126))</f>
        <v>0</v>
      </c>
      <c r="AC191" s="46">
        <f>IF(Precipitaciones!AC126&lt;2.5,0,IF(Precipitaciones!AC126&gt;60,60,Precipitaciones!AC126))</f>
        <v>0</v>
      </c>
      <c r="AD191" s="46">
        <f>IF(Precipitaciones!AD126&lt;2.5,0,IF(Precipitaciones!AD126&gt;60,60,Precipitaciones!AD126))</f>
        <v>0</v>
      </c>
      <c r="AE191" s="46">
        <f>IF(Precipitaciones!AE126&lt;2.5,0,IF(Precipitaciones!AE126&gt;60,60,Precipitaciones!AE126))</f>
        <v>0</v>
      </c>
      <c r="AF191" s="46">
        <f>IF(Precipitaciones!AF126&lt;2.5,0,IF(Precipitaciones!AF126&gt;60,60,Precipitaciones!AF126))</f>
        <v>0</v>
      </c>
      <c r="AG191" s="46">
        <f>IF(Precipitaciones!AG126&lt;2.5,0,IF(Precipitaciones!AG126&gt;60,60,Precipitaciones!AG126))</f>
        <v>0</v>
      </c>
      <c r="AH191" s="46">
        <f>IF(Precipitaciones!AH126&lt;2.5,0,IF(Precipitaciones!AH126&gt;60,60,Precipitaciones!AH126))</f>
        <v>0</v>
      </c>
      <c r="AI191" s="46">
        <f>IF(Precipitaciones!AI126&lt;2.5,0,IF(Precipitaciones!AI126&gt;60,60,Precipitaciones!AI126))</f>
        <v>0</v>
      </c>
      <c r="AJ191" s="46">
        <f>IF(Precipitaciones!AJ126&lt;2.5,0,IF(Precipitaciones!AJ126&gt;60,60,Precipitaciones!AJ126))</f>
        <v>0</v>
      </c>
      <c r="AK191" s="46">
        <f>IF(Precipitaciones!AK126&lt;2.5,0,IF(Precipitaciones!AK126&gt;60,60,Precipitaciones!AK126))</f>
        <v>0</v>
      </c>
      <c r="AL191" s="46">
        <f>IF(Precipitaciones!AL126&lt;2.5,0,IF(Precipitaciones!AL126&gt;60,60,Precipitaciones!AL126))</f>
        <v>0</v>
      </c>
      <c r="AM191" s="46">
        <f>IF(Precipitaciones!AM126&lt;2.5,0,IF(Precipitaciones!AM126&gt;60,60,Precipitaciones!AM126))</f>
        <v>0</v>
      </c>
      <c r="AN191" s="46">
        <f>IF(Precipitaciones!AN126&lt;2.5,0,IF(Precipitaciones!AN126&gt;60,60,Precipitaciones!AN126))</f>
        <v>3.3</v>
      </c>
      <c r="AO191" s="46">
        <f>IF(Precipitaciones!AO126&lt;2.5,0,IF(Precipitaciones!AO126&gt;60,60,Precipitaciones!AO126))</f>
        <v>0</v>
      </c>
      <c r="AP191" s="46">
        <f>IF(Precipitaciones!AP126&lt;2.5,0,IF(Precipitaciones!AP126&gt;60,60,Precipitaciones!AP126))</f>
        <v>7.6</v>
      </c>
      <c r="AQ191" s="46">
        <f>IF(Precipitaciones!AQ126&lt;2.5,0,IF(Precipitaciones!AQ126&gt;60,60,Precipitaciones!AQ126))</f>
        <v>0</v>
      </c>
      <c r="AR191" s="46">
        <f>IF(Precipitaciones!AR126&lt;2.5,0,IF(Precipitaciones!AR126&gt;60,60,Precipitaciones!AR126))</f>
        <v>0</v>
      </c>
      <c r="AS191" s="46">
        <f>IF(Precipitaciones!AS126&lt;2.5,0,IF(Precipitaciones!AS126&gt;60,60,Precipitaciones!AS126))</f>
        <v>0</v>
      </c>
      <c r="AT191" s="46">
        <f>IF(Precipitaciones!AT126&lt;2.5,0,IF(Precipitaciones!AT126&gt;60,60,Precipitaciones!AT126))</f>
        <v>0</v>
      </c>
      <c r="AU191" s="46">
        <f>IF(Precipitaciones!AU126&lt;2.5,0,IF(Precipitaciones!AU126&gt;60,60,Precipitaciones!AU126))</f>
        <v>0</v>
      </c>
      <c r="AV191" s="46">
        <f>IF(Precipitaciones!AV126&lt;2.5,0,IF(Precipitaciones!AV126&gt;60,60,Precipitaciones!AV126))</f>
        <v>0</v>
      </c>
      <c r="AW191" s="46">
        <f>IF(Precipitaciones!AW126&lt;2.5,0,IF(Precipitaciones!AW126&gt;60,60,Precipitaciones!AW126))</f>
        <v>0</v>
      </c>
      <c r="AX191" s="46">
        <f>IF(Precipitaciones!AX126&lt;2.5,0,IF(Precipitaciones!AX126&gt;60,60,Precipitaciones!AX126))</f>
        <v>0</v>
      </c>
      <c r="AY191" s="46">
        <f>IF(Precipitaciones!AY126&lt;2.5,0,IF(Precipitaciones!AY126&gt;60,60,Precipitaciones!AY126))</f>
        <v>0</v>
      </c>
      <c r="AZ191" s="46">
        <f>IF(Precipitaciones!AZ126&lt;2.5,0,IF(Precipitaciones!AZ126&gt;60,60,Precipitaciones!AZ126))</f>
        <v>0</v>
      </c>
    </row>
    <row r="192" spans="1:52" ht="15">
      <c r="A192" s="21">
        <v>41034</v>
      </c>
      <c r="B192">
        <v>27</v>
      </c>
      <c r="C192">
        <v>186</v>
      </c>
      <c r="D192" s="21">
        <v>41034</v>
      </c>
      <c r="E192" s="46">
        <f>IF(Precipitaciones!E127&lt;2.5,0,IF(Precipitaciones!E127&gt;60,60,Precipitaciones!E127))</f>
        <v>0</v>
      </c>
      <c r="F192" s="46">
        <f>IF(Precipitaciones!F127&lt;2.5,0,IF(Precipitaciones!F127&gt;60,60,Precipitaciones!F127))</f>
        <v>0</v>
      </c>
      <c r="G192" s="46">
        <f>IF(Precipitaciones!G127&lt;2.5,0,IF(Precipitaciones!G127&gt;60,60,Precipitaciones!G127))</f>
        <v>0</v>
      </c>
      <c r="H192" s="46">
        <f>IF(Precipitaciones!H127&lt;2.5,0,IF(Precipitaciones!H127&gt;60,60,Precipitaciones!H127))</f>
        <v>0</v>
      </c>
      <c r="I192" s="46">
        <f>IF(Precipitaciones!I127&lt;2.5,0,IF(Precipitaciones!I127&gt;60,60,Precipitaciones!I127))</f>
        <v>0</v>
      </c>
      <c r="J192" s="46">
        <f>IF(Precipitaciones!J127&lt;2.5,0,IF(Precipitaciones!J127&gt;60,60,Precipitaciones!J127))</f>
        <v>0</v>
      </c>
      <c r="K192" s="46">
        <f>IF(Precipitaciones!K127&lt;2.5,0,IF(Precipitaciones!K127&gt;60,60,Precipitaciones!K127))</f>
        <v>0</v>
      </c>
      <c r="L192" s="46">
        <f>IF(Precipitaciones!L127&lt;2.5,0,IF(Precipitaciones!L127&gt;60,60,Precipitaciones!L127))</f>
        <v>0</v>
      </c>
      <c r="M192" s="46">
        <f>IF(Precipitaciones!M127&lt;2.5,0,IF(Precipitaciones!M127&gt;60,60,Precipitaciones!M127))</f>
        <v>0</v>
      </c>
      <c r="N192" s="46">
        <f>IF(Precipitaciones!N127&lt;2.5,0,IF(Precipitaciones!N127&gt;60,60,Precipitaciones!N127))</f>
        <v>0</v>
      </c>
      <c r="O192" s="46">
        <f>IF(Precipitaciones!O127&lt;2.5,0,IF(Precipitaciones!O127&gt;60,60,Precipitaciones!O127))</f>
        <v>0</v>
      </c>
      <c r="P192" s="46">
        <f>IF(Precipitaciones!P127&lt;2.5,0,IF(Precipitaciones!P127&gt;60,60,Precipitaciones!P127))</f>
        <v>0</v>
      </c>
      <c r="Q192" s="46">
        <f>IF(Precipitaciones!Q127&lt;2.5,0,IF(Precipitaciones!Q127&gt;60,60,Precipitaciones!Q127))</f>
        <v>0</v>
      </c>
      <c r="R192" s="46">
        <f>IF(Precipitaciones!R127&lt;2.5,0,IF(Precipitaciones!R127&gt;60,60,Precipitaciones!R127))</f>
        <v>0</v>
      </c>
      <c r="S192" s="46">
        <f>IF(Precipitaciones!S127&lt;2.5,0,IF(Precipitaciones!S127&gt;60,60,Precipitaciones!S127))</f>
        <v>0</v>
      </c>
      <c r="T192" s="46">
        <f>IF(Precipitaciones!T127&lt;2.5,0,IF(Precipitaciones!T127&gt;60,60,Precipitaciones!T127))</f>
        <v>0</v>
      </c>
      <c r="U192" s="46">
        <f>IF(Precipitaciones!U127&lt;2.5,0,IF(Precipitaciones!U127&gt;60,60,Precipitaciones!U127))</f>
        <v>0</v>
      </c>
      <c r="V192" s="46">
        <f>IF(Precipitaciones!V127&lt;2.5,0,IF(Precipitaciones!V127&gt;60,60,Precipitaciones!V127))</f>
        <v>0</v>
      </c>
      <c r="W192" s="46">
        <f>IF(Precipitaciones!W127&lt;2.5,0,IF(Precipitaciones!W127&gt;60,60,Precipitaciones!W127))</f>
        <v>0</v>
      </c>
      <c r="X192" s="46">
        <f>IF(Precipitaciones!X127&lt;2.5,0,IF(Precipitaciones!X127&gt;60,60,Precipitaciones!X127))</f>
        <v>0</v>
      </c>
      <c r="Y192" s="46">
        <f>IF(Precipitaciones!Y127&lt;2.5,0,IF(Precipitaciones!Y127&gt;60,60,Precipitaciones!Y127))</f>
        <v>0</v>
      </c>
      <c r="Z192" s="46">
        <f>IF(Precipitaciones!Z127&lt;2.5,0,IF(Precipitaciones!Z127&gt;60,60,Precipitaciones!Z127))</f>
        <v>0</v>
      </c>
      <c r="AA192" s="46">
        <f>IF(Precipitaciones!AA127&lt;2.5,0,IF(Precipitaciones!AA127&gt;60,60,Precipitaciones!AA127))</f>
        <v>0</v>
      </c>
      <c r="AB192" s="46">
        <f>IF(Precipitaciones!AB127&lt;2.5,0,IF(Precipitaciones!AB127&gt;60,60,Precipitaciones!AB127))</f>
        <v>0</v>
      </c>
      <c r="AC192" s="46">
        <f>IF(Precipitaciones!AC127&lt;2.5,0,IF(Precipitaciones!AC127&gt;60,60,Precipitaciones!AC127))</f>
        <v>0</v>
      </c>
      <c r="AD192" s="46">
        <f>IF(Precipitaciones!AD127&lt;2.5,0,IF(Precipitaciones!AD127&gt;60,60,Precipitaciones!AD127))</f>
        <v>0</v>
      </c>
      <c r="AE192" s="46">
        <f>IF(Precipitaciones!AE127&lt;2.5,0,IF(Precipitaciones!AE127&gt;60,60,Precipitaciones!AE127))</f>
        <v>5</v>
      </c>
      <c r="AF192" s="46">
        <f>IF(Precipitaciones!AF127&lt;2.5,0,IF(Precipitaciones!AF127&gt;60,60,Precipitaciones!AF127))</f>
        <v>0</v>
      </c>
      <c r="AG192" s="46">
        <f>IF(Precipitaciones!AG127&lt;2.5,0,IF(Precipitaciones!AG127&gt;60,60,Precipitaciones!AG127))</f>
        <v>0</v>
      </c>
      <c r="AH192" s="46">
        <f>IF(Precipitaciones!AH127&lt;2.5,0,IF(Precipitaciones!AH127&gt;60,60,Precipitaciones!AH127))</f>
        <v>0</v>
      </c>
      <c r="AI192" s="46">
        <f>IF(Precipitaciones!AI127&lt;2.5,0,IF(Precipitaciones!AI127&gt;60,60,Precipitaciones!AI127))</f>
        <v>0</v>
      </c>
      <c r="AJ192" s="46">
        <f>IF(Precipitaciones!AJ127&lt;2.5,0,IF(Precipitaciones!AJ127&gt;60,60,Precipitaciones!AJ127))</f>
        <v>0</v>
      </c>
      <c r="AK192" s="46">
        <f>IF(Precipitaciones!AK127&lt;2.5,0,IF(Precipitaciones!AK127&gt;60,60,Precipitaciones!AK127))</f>
        <v>0</v>
      </c>
      <c r="AL192" s="46">
        <f>IF(Precipitaciones!AL127&lt;2.5,0,IF(Precipitaciones!AL127&gt;60,60,Precipitaciones!AL127))</f>
        <v>0</v>
      </c>
      <c r="AM192" s="46">
        <f>IF(Precipitaciones!AM127&lt;2.5,0,IF(Precipitaciones!AM127&gt;60,60,Precipitaciones!AM127))</f>
        <v>0</v>
      </c>
      <c r="AN192" s="46">
        <f>IF(Precipitaciones!AN127&lt;2.5,0,IF(Precipitaciones!AN127&gt;60,60,Precipitaciones!AN127))</f>
        <v>0</v>
      </c>
      <c r="AO192" s="46">
        <f>IF(Precipitaciones!AO127&lt;2.5,0,IF(Precipitaciones!AO127&gt;60,60,Precipitaciones!AO127))</f>
        <v>2.5</v>
      </c>
      <c r="AP192" s="46">
        <f>IF(Precipitaciones!AP127&lt;2.5,0,IF(Precipitaciones!AP127&gt;60,60,Precipitaciones!AP127))</f>
        <v>0</v>
      </c>
      <c r="AQ192" s="46">
        <f>IF(Precipitaciones!AQ127&lt;2.5,0,IF(Precipitaciones!AQ127&gt;60,60,Precipitaciones!AQ127))</f>
        <v>0</v>
      </c>
      <c r="AR192" s="46">
        <f>IF(Precipitaciones!AR127&lt;2.5,0,IF(Precipitaciones!AR127&gt;60,60,Precipitaciones!AR127))</f>
        <v>0</v>
      </c>
      <c r="AS192" s="46">
        <f>IF(Precipitaciones!AS127&lt;2.5,0,IF(Precipitaciones!AS127&gt;60,60,Precipitaciones!AS127))</f>
        <v>0</v>
      </c>
      <c r="AT192" s="46">
        <f>IF(Precipitaciones!AT127&lt;2.5,0,IF(Precipitaciones!AT127&gt;60,60,Precipitaciones!AT127))</f>
        <v>0</v>
      </c>
      <c r="AU192" s="46">
        <f>IF(Precipitaciones!AU127&lt;2.5,0,IF(Precipitaciones!AU127&gt;60,60,Precipitaciones!AU127))</f>
        <v>0</v>
      </c>
      <c r="AV192" s="46">
        <f>IF(Precipitaciones!AV127&lt;2.5,0,IF(Precipitaciones!AV127&gt;60,60,Precipitaciones!AV127))</f>
        <v>0</v>
      </c>
      <c r="AW192" s="46">
        <f>IF(Precipitaciones!AW127&lt;2.5,0,IF(Precipitaciones!AW127&gt;60,60,Precipitaciones!AW127))</f>
        <v>0</v>
      </c>
      <c r="AX192" s="46">
        <f>IF(Precipitaciones!AX127&lt;2.5,0,IF(Precipitaciones!AX127&gt;60,60,Precipitaciones!AX127))</f>
        <v>0</v>
      </c>
      <c r="AY192" s="46">
        <f>IF(Precipitaciones!AY127&lt;2.5,0,IF(Precipitaciones!AY127&gt;60,60,Precipitaciones!AY127))</f>
        <v>0</v>
      </c>
      <c r="AZ192" s="46">
        <f>IF(Precipitaciones!AZ127&lt;2.5,0,IF(Precipitaciones!AZ127&gt;60,60,Precipitaciones!AZ127))</f>
        <v>0</v>
      </c>
    </row>
    <row r="193" spans="1:52" ht="15">
      <c r="A193" s="21">
        <v>41035</v>
      </c>
      <c r="B193">
        <v>26</v>
      </c>
      <c r="C193">
        <v>187</v>
      </c>
      <c r="D193" s="21">
        <v>41035</v>
      </c>
      <c r="E193" s="46">
        <f>IF(Precipitaciones!E128&lt;2.5,0,IF(Precipitaciones!E128&gt;60,60,Precipitaciones!E128))</f>
        <v>0</v>
      </c>
      <c r="F193" s="46">
        <f>IF(Precipitaciones!F128&lt;2.5,0,IF(Precipitaciones!F128&gt;60,60,Precipitaciones!F128))</f>
        <v>0</v>
      </c>
      <c r="G193" s="46">
        <f>IF(Precipitaciones!G128&lt;2.5,0,IF(Precipitaciones!G128&gt;60,60,Precipitaciones!G128))</f>
        <v>0</v>
      </c>
      <c r="H193" s="46">
        <f>IF(Precipitaciones!H128&lt;2.5,0,IF(Precipitaciones!H128&gt;60,60,Precipitaciones!H128))</f>
        <v>0</v>
      </c>
      <c r="I193" s="46">
        <f>IF(Precipitaciones!I128&lt;2.5,0,IF(Precipitaciones!I128&gt;60,60,Precipitaciones!I128))</f>
        <v>0</v>
      </c>
      <c r="J193" s="46">
        <f>IF(Precipitaciones!J128&lt;2.5,0,IF(Precipitaciones!J128&gt;60,60,Precipitaciones!J128))</f>
        <v>0</v>
      </c>
      <c r="K193" s="46">
        <f>IF(Precipitaciones!K128&lt;2.5,0,IF(Precipitaciones!K128&gt;60,60,Precipitaciones!K128))</f>
        <v>0</v>
      </c>
      <c r="L193" s="46">
        <f>IF(Precipitaciones!L128&lt;2.5,0,IF(Precipitaciones!L128&gt;60,60,Precipitaciones!L128))</f>
        <v>0</v>
      </c>
      <c r="M193" s="46">
        <f>IF(Precipitaciones!M128&lt;2.5,0,IF(Precipitaciones!M128&gt;60,60,Precipitaciones!M128))</f>
        <v>0</v>
      </c>
      <c r="N193" s="46">
        <f>IF(Precipitaciones!N128&lt;2.5,0,IF(Precipitaciones!N128&gt;60,60,Precipitaciones!N128))</f>
        <v>0</v>
      </c>
      <c r="O193" s="46">
        <f>IF(Precipitaciones!O128&lt;2.5,0,IF(Precipitaciones!O128&gt;60,60,Precipitaciones!O128))</f>
        <v>0</v>
      </c>
      <c r="P193" s="46">
        <f>IF(Precipitaciones!P128&lt;2.5,0,IF(Precipitaciones!P128&gt;60,60,Precipitaciones!P128))</f>
        <v>0</v>
      </c>
      <c r="Q193" s="46">
        <f>IF(Precipitaciones!Q128&lt;2.5,0,IF(Precipitaciones!Q128&gt;60,60,Precipitaciones!Q128))</f>
        <v>0</v>
      </c>
      <c r="R193" s="46">
        <f>IF(Precipitaciones!R128&lt;2.5,0,IF(Precipitaciones!R128&gt;60,60,Precipitaciones!R128))</f>
        <v>0</v>
      </c>
      <c r="S193" s="46">
        <f>IF(Precipitaciones!S128&lt;2.5,0,IF(Precipitaciones!S128&gt;60,60,Precipitaciones!S128))</f>
        <v>0</v>
      </c>
      <c r="T193" s="46">
        <f>IF(Precipitaciones!T128&lt;2.5,0,IF(Precipitaciones!T128&gt;60,60,Precipitaciones!T128))</f>
        <v>0</v>
      </c>
      <c r="U193" s="46">
        <f>IF(Precipitaciones!U128&lt;2.5,0,IF(Precipitaciones!U128&gt;60,60,Precipitaciones!U128))</f>
        <v>4.060044113</v>
      </c>
      <c r="V193" s="46">
        <f>IF(Precipitaciones!V128&lt;2.5,0,IF(Precipitaciones!V128&gt;60,60,Precipitaciones!V128))</f>
        <v>0</v>
      </c>
      <c r="W193" s="46">
        <f>IF(Precipitaciones!W128&lt;2.5,0,IF(Precipitaciones!W128&gt;60,60,Precipitaciones!W128))</f>
        <v>0</v>
      </c>
      <c r="X193" s="46">
        <f>IF(Precipitaciones!X128&lt;2.5,0,IF(Precipitaciones!X128&gt;60,60,Precipitaciones!X128))</f>
        <v>0</v>
      </c>
      <c r="Y193" s="46">
        <f>IF(Precipitaciones!Y128&lt;2.5,0,IF(Precipitaciones!Y128&gt;60,60,Precipitaciones!Y128))</f>
        <v>0</v>
      </c>
      <c r="Z193" s="46">
        <f>IF(Precipitaciones!Z128&lt;2.5,0,IF(Precipitaciones!Z128&gt;60,60,Precipitaciones!Z128))</f>
        <v>0</v>
      </c>
      <c r="AA193" s="46">
        <f>IF(Precipitaciones!AA128&lt;2.5,0,IF(Precipitaciones!AA128&gt;60,60,Precipitaciones!AA128))</f>
        <v>0</v>
      </c>
      <c r="AB193" s="46">
        <f>IF(Precipitaciones!AB128&lt;2.5,0,IF(Precipitaciones!AB128&gt;60,60,Precipitaciones!AB128))</f>
        <v>0</v>
      </c>
      <c r="AC193" s="46">
        <f>IF(Precipitaciones!AC128&lt;2.5,0,IF(Precipitaciones!AC128&gt;60,60,Precipitaciones!AC128))</f>
        <v>0</v>
      </c>
      <c r="AD193" s="46">
        <f>IF(Precipitaciones!AD128&lt;2.5,0,IF(Precipitaciones!AD128&gt;60,60,Precipitaciones!AD128))</f>
        <v>0</v>
      </c>
      <c r="AE193" s="46">
        <f>IF(Precipitaciones!AE128&lt;2.5,0,IF(Precipitaciones!AE128&gt;60,60,Precipitaciones!AE128))</f>
        <v>4</v>
      </c>
      <c r="AF193" s="46">
        <f>IF(Precipitaciones!AF128&lt;2.5,0,IF(Precipitaciones!AF128&gt;60,60,Precipitaciones!AF128))</f>
        <v>0</v>
      </c>
      <c r="AG193" s="46">
        <f>IF(Precipitaciones!AG128&lt;2.5,0,IF(Precipitaciones!AG128&gt;60,60,Precipitaciones!AG128))</f>
        <v>0</v>
      </c>
      <c r="AH193" s="46">
        <f>IF(Precipitaciones!AH128&lt;2.5,0,IF(Precipitaciones!AH128&gt;60,60,Precipitaciones!AH128))</f>
        <v>0</v>
      </c>
      <c r="AI193" s="46">
        <f>IF(Precipitaciones!AI128&lt;2.5,0,IF(Precipitaciones!AI128&gt;60,60,Precipitaciones!AI128))</f>
        <v>0</v>
      </c>
      <c r="AJ193" s="46">
        <f>IF(Precipitaciones!AJ128&lt;2.5,0,IF(Precipitaciones!AJ128&gt;60,60,Precipitaciones!AJ128))</f>
        <v>0</v>
      </c>
      <c r="AK193" s="46">
        <f>IF(Precipitaciones!AK128&lt;2.5,0,IF(Precipitaciones!AK128&gt;60,60,Precipitaciones!AK128))</f>
        <v>0</v>
      </c>
      <c r="AL193" s="46">
        <f>IF(Precipitaciones!AL128&lt;2.5,0,IF(Precipitaciones!AL128&gt;60,60,Precipitaciones!AL128))</f>
        <v>0</v>
      </c>
      <c r="AM193" s="46">
        <f>IF(Precipitaciones!AM128&lt;2.5,0,IF(Precipitaciones!AM128&gt;60,60,Precipitaciones!AM128))</f>
        <v>0</v>
      </c>
      <c r="AN193" s="46">
        <f>IF(Precipitaciones!AN128&lt;2.5,0,IF(Precipitaciones!AN128&gt;60,60,Precipitaciones!AN128))</f>
        <v>2.9</v>
      </c>
      <c r="AO193" s="46">
        <f>IF(Precipitaciones!AO128&lt;2.5,0,IF(Precipitaciones!AO128&gt;60,60,Precipitaciones!AO128))</f>
        <v>0</v>
      </c>
      <c r="AP193" s="46">
        <f>IF(Precipitaciones!AP128&lt;2.5,0,IF(Precipitaciones!AP128&gt;60,60,Precipitaciones!AP128))</f>
        <v>0</v>
      </c>
      <c r="AQ193" s="46">
        <f>IF(Precipitaciones!AQ128&lt;2.5,0,IF(Precipitaciones!AQ128&gt;60,60,Precipitaciones!AQ128))</f>
        <v>0</v>
      </c>
      <c r="AR193" s="46">
        <f>IF(Precipitaciones!AR128&lt;2.5,0,IF(Precipitaciones!AR128&gt;60,60,Precipitaciones!AR128))</f>
        <v>0</v>
      </c>
      <c r="AS193" s="46">
        <f>IF(Precipitaciones!AS128&lt;2.5,0,IF(Precipitaciones!AS128&gt;60,60,Precipitaciones!AS128))</f>
        <v>0</v>
      </c>
      <c r="AT193" s="46">
        <f>IF(Precipitaciones!AT128&lt;2.5,0,IF(Precipitaciones!AT128&gt;60,60,Precipitaciones!AT128))</f>
        <v>0</v>
      </c>
      <c r="AU193" s="46">
        <f>IF(Precipitaciones!AU128&lt;2.5,0,IF(Precipitaciones!AU128&gt;60,60,Precipitaciones!AU128))</f>
        <v>0</v>
      </c>
      <c r="AV193" s="46">
        <f>IF(Precipitaciones!AV128&lt;2.5,0,IF(Precipitaciones!AV128&gt;60,60,Precipitaciones!AV128))</f>
        <v>0</v>
      </c>
      <c r="AW193" s="46">
        <f>IF(Precipitaciones!AW128&lt;2.5,0,IF(Precipitaciones!AW128&gt;60,60,Precipitaciones!AW128))</f>
        <v>0</v>
      </c>
      <c r="AX193" s="46">
        <f>IF(Precipitaciones!AX128&lt;2.5,0,IF(Precipitaciones!AX128&gt;60,60,Precipitaciones!AX128))</f>
        <v>0</v>
      </c>
      <c r="AY193" s="46">
        <f>IF(Precipitaciones!AY128&lt;2.5,0,IF(Precipitaciones!AY128&gt;60,60,Precipitaciones!AY128))</f>
        <v>0</v>
      </c>
      <c r="AZ193" s="46">
        <f>IF(Precipitaciones!AZ128&lt;2.5,0,IF(Precipitaciones!AZ128&gt;60,60,Precipitaciones!AZ128))</f>
        <v>0</v>
      </c>
    </row>
    <row r="194" spans="1:52" ht="15">
      <c r="A194" s="21">
        <v>41036</v>
      </c>
      <c r="B194">
        <v>25</v>
      </c>
      <c r="C194">
        <v>188</v>
      </c>
      <c r="D194" s="21">
        <v>41036</v>
      </c>
      <c r="E194" s="46">
        <f>IF(Precipitaciones!E129&lt;2.5,0,IF(Precipitaciones!E129&gt;60,60,Precipitaciones!E129))</f>
        <v>0</v>
      </c>
      <c r="F194" s="46">
        <f>IF(Precipitaciones!F129&lt;2.5,0,IF(Precipitaciones!F129&gt;60,60,Precipitaciones!F129))</f>
        <v>0</v>
      </c>
      <c r="G194" s="46">
        <f>IF(Precipitaciones!G129&lt;2.5,0,IF(Precipitaciones!G129&gt;60,60,Precipitaciones!G129))</f>
        <v>0</v>
      </c>
      <c r="H194" s="46">
        <f>IF(Precipitaciones!H129&lt;2.5,0,IF(Precipitaciones!H129&gt;60,60,Precipitaciones!H129))</f>
        <v>0</v>
      </c>
      <c r="I194" s="46">
        <f>IF(Precipitaciones!I129&lt;2.5,0,IF(Precipitaciones!I129&gt;60,60,Precipitaciones!I129))</f>
        <v>0</v>
      </c>
      <c r="J194" s="46">
        <f>IF(Precipitaciones!J129&lt;2.5,0,IF(Precipitaciones!J129&gt;60,60,Precipitaciones!J129))</f>
        <v>0</v>
      </c>
      <c r="K194" s="46">
        <f>IF(Precipitaciones!K129&lt;2.5,0,IF(Precipitaciones!K129&gt;60,60,Precipitaciones!K129))</f>
        <v>0</v>
      </c>
      <c r="L194" s="46">
        <f>IF(Precipitaciones!L129&lt;2.5,0,IF(Precipitaciones!L129&gt;60,60,Precipitaciones!L129))</f>
        <v>0</v>
      </c>
      <c r="M194" s="46">
        <f>IF(Precipitaciones!M129&lt;2.5,0,IF(Precipitaciones!M129&gt;60,60,Precipitaciones!M129))</f>
        <v>0</v>
      </c>
      <c r="N194" s="46">
        <f>IF(Precipitaciones!N129&lt;2.5,0,IF(Precipitaciones!N129&gt;60,60,Precipitaciones!N129))</f>
        <v>0</v>
      </c>
      <c r="O194" s="46">
        <f>IF(Precipitaciones!O129&lt;2.5,0,IF(Precipitaciones!O129&gt;60,60,Precipitaciones!O129))</f>
        <v>0</v>
      </c>
      <c r="P194" s="46">
        <f>IF(Precipitaciones!P129&lt;2.5,0,IF(Precipitaciones!P129&gt;60,60,Precipitaciones!P129))</f>
        <v>0</v>
      </c>
      <c r="Q194" s="46">
        <f>IF(Precipitaciones!Q129&lt;2.5,0,IF(Precipitaciones!Q129&gt;60,60,Precipitaciones!Q129))</f>
        <v>0</v>
      </c>
      <c r="R194" s="46">
        <f>IF(Precipitaciones!R129&lt;2.5,0,IF(Precipitaciones!R129&gt;60,60,Precipitaciones!R129))</f>
        <v>0</v>
      </c>
      <c r="S194" s="46">
        <f>IF(Precipitaciones!S129&lt;2.5,0,IF(Precipitaciones!S129&gt;60,60,Precipitaciones!S129))</f>
        <v>0</v>
      </c>
      <c r="T194" s="46">
        <f>IF(Precipitaciones!T129&lt;2.5,0,IF(Precipitaciones!T129&gt;60,60,Precipitaciones!T129))</f>
        <v>0</v>
      </c>
      <c r="U194" s="46">
        <f>IF(Precipitaciones!U129&lt;2.5,0,IF(Precipitaciones!U129&gt;60,60,Precipitaciones!U129))</f>
        <v>0</v>
      </c>
      <c r="V194" s="46">
        <f>IF(Precipitaciones!V129&lt;2.5,0,IF(Precipitaciones!V129&gt;60,60,Precipitaciones!V129))</f>
        <v>0</v>
      </c>
      <c r="W194" s="46">
        <f>IF(Precipitaciones!W129&lt;2.5,0,IF(Precipitaciones!W129&gt;60,60,Precipitaciones!W129))</f>
        <v>0</v>
      </c>
      <c r="X194" s="46">
        <f>IF(Precipitaciones!X129&lt;2.5,0,IF(Precipitaciones!X129&gt;60,60,Precipitaciones!X129))</f>
        <v>0</v>
      </c>
      <c r="Y194" s="46">
        <f>IF(Precipitaciones!Y129&lt;2.5,0,IF(Precipitaciones!Y129&gt;60,60,Precipitaciones!Y129))</f>
        <v>0</v>
      </c>
      <c r="Z194" s="46">
        <f>IF(Precipitaciones!Z129&lt;2.5,0,IF(Precipitaciones!Z129&gt;60,60,Precipitaciones!Z129))</f>
        <v>0</v>
      </c>
      <c r="AA194" s="46">
        <f>IF(Precipitaciones!AA129&lt;2.5,0,IF(Precipitaciones!AA129&gt;60,60,Precipitaciones!AA129))</f>
        <v>0</v>
      </c>
      <c r="AB194" s="46">
        <f>IF(Precipitaciones!AB129&lt;2.5,0,IF(Precipitaciones!AB129&gt;60,60,Precipitaciones!AB129))</f>
        <v>0</v>
      </c>
      <c r="AC194" s="46">
        <f>IF(Precipitaciones!AC129&lt;2.5,0,IF(Precipitaciones!AC129&gt;60,60,Precipitaciones!AC129))</f>
        <v>0</v>
      </c>
      <c r="AD194" s="46">
        <f>IF(Precipitaciones!AD129&lt;2.5,0,IF(Precipitaciones!AD129&gt;60,60,Precipitaciones!AD129))</f>
        <v>0</v>
      </c>
      <c r="AE194" s="46">
        <f>IF(Precipitaciones!AE129&lt;2.5,0,IF(Precipitaciones!AE129&gt;60,60,Precipitaciones!AE129))</f>
        <v>11</v>
      </c>
      <c r="AF194" s="46">
        <f>IF(Precipitaciones!AF129&lt;2.5,0,IF(Precipitaciones!AF129&gt;60,60,Precipitaciones!AF129))</f>
        <v>0</v>
      </c>
      <c r="AG194" s="46">
        <f>IF(Precipitaciones!AG129&lt;2.5,0,IF(Precipitaciones!AG129&gt;60,60,Precipitaciones!AG129))</f>
        <v>0</v>
      </c>
      <c r="AH194" s="46">
        <f>IF(Precipitaciones!AH129&lt;2.5,0,IF(Precipitaciones!AH129&gt;60,60,Precipitaciones!AH129))</f>
        <v>0</v>
      </c>
      <c r="AI194" s="46">
        <f>IF(Precipitaciones!AI129&lt;2.5,0,IF(Precipitaciones!AI129&gt;60,60,Precipitaciones!AI129))</f>
        <v>0</v>
      </c>
      <c r="AJ194" s="46">
        <f>IF(Precipitaciones!AJ129&lt;2.5,0,IF(Precipitaciones!AJ129&gt;60,60,Precipitaciones!AJ129))</f>
        <v>0</v>
      </c>
      <c r="AK194" s="46">
        <f>IF(Precipitaciones!AK129&lt;2.5,0,IF(Precipitaciones!AK129&gt;60,60,Precipitaciones!AK129))</f>
        <v>0</v>
      </c>
      <c r="AL194" s="46">
        <f>IF(Precipitaciones!AL129&lt;2.5,0,IF(Precipitaciones!AL129&gt;60,60,Precipitaciones!AL129))</f>
        <v>0</v>
      </c>
      <c r="AM194" s="46">
        <f>IF(Precipitaciones!AM129&lt;2.5,0,IF(Precipitaciones!AM129&gt;60,60,Precipitaciones!AM129))</f>
        <v>0</v>
      </c>
      <c r="AN194" s="46">
        <f>IF(Precipitaciones!AN129&lt;2.5,0,IF(Precipitaciones!AN129&gt;60,60,Precipitaciones!AN129))</f>
        <v>0</v>
      </c>
      <c r="AO194" s="46">
        <f>IF(Precipitaciones!AO129&lt;2.5,0,IF(Precipitaciones!AO129&gt;60,60,Precipitaciones!AO129))</f>
        <v>0</v>
      </c>
      <c r="AP194" s="46">
        <f>IF(Precipitaciones!AP129&lt;2.5,0,IF(Precipitaciones!AP129&gt;60,60,Precipitaciones!AP129))</f>
        <v>0</v>
      </c>
      <c r="AQ194" s="46">
        <f>IF(Precipitaciones!AQ129&lt;2.5,0,IF(Precipitaciones!AQ129&gt;60,60,Precipitaciones!AQ129))</f>
        <v>0</v>
      </c>
      <c r="AR194" s="46">
        <f>IF(Precipitaciones!AR129&lt;2.5,0,IF(Precipitaciones!AR129&gt;60,60,Precipitaciones!AR129))</f>
        <v>0</v>
      </c>
      <c r="AS194" s="46">
        <f>IF(Precipitaciones!AS129&lt;2.5,0,IF(Precipitaciones!AS129&gt;60,60,Precipitaciones!AS129))</f>
        <v>0</v>
      </c>
      <c r="AT194" s="46">
        <f>IF(Precipitaciones!AT129&lt;2.5,0,IF(Precipitaciones!AT129&gt;60,60,Precipitaciones!AT129))</f>
        <v>0</v>
      </c>
      <c r="AU194" s="46">
        <f>IF(Precipitaciones!AU129&lt;2.5,0,IF(Precipitaciones!AU129&gt;60,60,Precipitaciones!AU129))</f>
        <v>0</v>
      </c>
      <c r="AV194" s="46">
        <f>IF(Precipitaciones!AV129&lt;2.5,0,IF(Precipitaciones!AV129&gt;60,60,Precipitaciones!AV129))</f>
        <v>0</v>
      </c>
      <c r="AW194" s="46">
        <f>IF(Precipitaciones!AW129&lt;2.5,0,IF(Precipitaciones!AW129&gt;60,60,Precipitaciones!AW129))</f>
        <v>0</v>
      </c>
      <c r="AX194" s="46">
        <f>IF(Precipitaciones!AX129&lt;2.5,0,IF(Precipitaciones!AX129&gt;60,60,Precipitaciones!AX129))</f>
        <v>0</v>
      </c>
      <c r="AY194" s="46">
        <f>IF(Precipitaciones!AY129&lt;2.5,0,IF(Precipitaciones!AY129&gt;60,60,Precipitaciones!AY129))</f>
        <v>0</v>
      </c>
      <c r="AZ194" s="46">
        <f>IF(Precipitaciones!AZ129&lt;2.5,0,IF(Precipitaciones!AZ129&gt;60,60,Precipitaciones!AZ129))</f>
        <v>0</v>
      </c>
    </row>
    <row r="195" spans="1:52" ht="15">
      <c r="A195" s="21">
        <v>41037</v>
      </c>
      <c r="B195">
        <v>24</v>
      </c>
      <c r="C195">
        <v>189</v>
      </c>
      <c r="D195" s="21">
        <v>41037</v>
      </c>
      <c r="E195" s="46">
        <f>IF(Precipitaciones!E130&lt;2.5,0,IF(Precipitaciones!E130&gt;60,60,Precipitaciones!E130))</f>
        <v>0</v>
      </c>
      <c r="F195" s="46">
        <f>IF(Precipitaciones!F130&lt;2.5,0,IF(Precipitaciones!F130&gt;60,60,Precipitaciones!F130))</f>
        <v>0</v>
      </c>
      <c r="G195" s="46">
        <f>IF(Precipitaciones!G130&lt;2.5,0,IF(Precipitaciones!G130&gt;60,60,Precipitaciones!G130))</f>
        <v>0</v>
      </c>
      <c r="H195" s="46">
        <f>IF(Precipitaciones!H130&lt;2.5,0,IF(Precipitaciones!H130&gt;60,60,Precipitaciones!H130))</f>
        <v>0</v>
      </c>
      <c r="I195" s="46">
        <f>IF(Precipitaciones!I130&lt;2.5,0,IF(Precipitaciones!I130&gt;60,60,Precipitaciones!I130))</f>
        <v>0</v>
      </c>
      <c r="J195" s="46">
        <f>IF(Precipitaciones!J130&lt;2.5,0,IF(Precipitaciones!J130&gt;60,60,Precipitaciones!J130))</f>
        <v>0</v>
      </c>
      <c r="K195" s="46">
        <f>IF(Precipitaciones!K130&lt;2.5,0,IF(Precipitaciones!K130&gt;60,60,Precipitaciones!K130))</f>
        <v>0</v>
      </c>
      <c r="L195" s="46">
        <f>IF(Precipitaciones!L130&lt;2.5,0,IF(Precipitaciones!L130&gt;60,60,Precipitaciones!L130))</f>
        <v>0</v>
      </c>
      <c r="M195" s="46">
        <f>IF(Precipitaciones!M130&lt;2.5,0,IF(Precipitaciones!M130&gt;60,60,Precipitaciones!M130))</f>
        <v>5.3</v>
      </c>
      <c r="N195" s="46">
        <f>IF(Precipitaciones!N130&lt;2.5,0,IF(Precipitaciones!N130&gt;60,60,Precipitaciones!N130))</f>
        <v>0</v>
      </c>
      <c r="O195" s="46">
        <f>IF(Precipitaciones!O130&lt;2.5,0,IF(Precipitaciones!O130&gt;60,60,Precipitaciones!O130))</f>
        <v>0</v>
      </c>
      <c r="P195" s="46">
        <f>IF(Precipitaciones!P130&lt;2.5,0,IF(Precipitaciones!P130&gt;60,60,Precipitaciones!P130))</f>
        <v>0</v>
      </c>
      <c r="Q195" s="46">
        <f>IF(Precipitaciones!Q130&lt;2.5,0,IF(Precipitaciones!Q130&gt;60,60,Precipitaciones!Q130))</f>
        <v>0</v>
      </c>
      <c r="R195" s="46">
        <f>IF(Precipitaciones!R130&lt;2.5,0,IF(Precipitaciones!R130&gt;60,60,Precipitaciones!R130))</f>
        <v>0</v>
      </c>
      <c r="S195" s="46">
        <f>IF(Precipitaciones!S130&lt;2.5,0,IF(Precipitaciones!S130&gt;60,60,Precipitaciones!S130))</f>
        <v>0</v>
      </c>
      <c r="T195" s="46">
        <f>IF(Precipitaciones!T130&lt;2.5,0,IF(Precipitaciones!T130&gt;60,60,Precipitaciones!T130))</f>
        <v>0</v>
      </c>
      <c r="U195" s="46">
        <f>IF(Precipitaciones!U130&lt;2.5,0,IF(Precipitaciones!U130&gt;60,60,Precipitaciones!U130))</f>
        <v>0</v>
      </c>
      <c r="V195" s="46">
        <f>IF(Precipitaciones!V130&lt;2.5,0,IF(Precipitaciones!V130&gt;60,60,Precipitaciones!V130))</f>
        <v>0</v>
      </c>
      <c r="W195" s="46">
        <f>IF(Precipitaciones!W130&lt;2.5,0,IF(Precipitaciones!W130&gt;60,60,Precipitaciones!W130))</f>
        <v>0</v>
      </c>
      <c r="X195" s="46">
        <f>IF(Precipitaciones!X130&lt;2.5,0,IF(Precipitaciones!X130&gt;60,60,Precipitaciones!X130))</f>
        <v>0</v>
      </c>
      <c r="Y195" s="46">
        <f>IF(Precipitaciones!Y130&lt;2.5,0,IF(Precipitaciones!Y130&gt;60,60,Precipitaciones!Y130))</f>
        <v>0</v>
      </c>
      <c r="Z195" s="46">
        <f>IF(Precipitaciones!Z130&lt;2.5,0,IF(Precipitaciones!Z130&gt;60,60,Precipitaciones!Z130))</f>
        <v>0</v>
      </c>
      <c r="AA195" s="46">
        <f>IF(Precipitaciones!AA130&lt;2.5,0,IF(Precipitaciones!AA130&gt;60,60,Precipitaciones!AA130))</f>
        <v>4</v>
      </c>
      <c r="AB195" s="46">
        <f>IF(Precipitaciones!AB130&lt;2.5,0,IF(Precipitaciones!AB130&gt;60,60,Precipitaciones!AB130))</f>
        <v>5.7</v>
      </c>
      <c r="AC195" s="46">
        <f>IF(Precipitaciones!AC130&lt;2.5,0,IF(Precipitaciones!AC130&gt;60,60,Precipitaciones!AC130))</f>
        <v>0</v>
      </c>
      <c r="AD195" s="46">
        <f>IF(Precipitaciones!AD130&lt;2.5,0,IF(Precipitaciones!AD130&gt;60,60,Precipitaciones!AD130))</f>
        <v>0</v>
      </c>
      <c r="AE195" s="46">
        <f>IF(Precipitaciones!AE130&lt;2.5,0,IF(Precipitaciones!AE130&gt;60,60,Precipitaciones!AE130))</f>
        <v>3.2</v>
      </c>
      <c r="AF195" s="46">
        <f>IF(Precipitaciones!AF130&lt;2.5,0,IF(Precipitaciones!AF130&gt;60,60,Precipitaciones!AF130))</f>
        <v>0</v>
      </c>
      <c r="AG195" s="46">
        <f>IF(Precipitaciones!AG130&lt;2.5,0,IF(Precipitaciones!AG130&gt;60,60,Precipitaciones!AG130))</f>
        <v>0</v>
      </c>
      <c r="AH195" s="46">
        <f>IF(Precipitaciones!AH130&lt;2.5,0,IF(Precipitaciones!AH130&gt;60,60,Precipitaciones!AH130))</f>
        <v>0</v>
      </c>
      <c r="AI195" s="46">
        <f>IF(Precipitaciones!AI130&lt;2.5,0,IF(Precipitaciones!AI130&gt;60,60,Precipitaciones!AI130))</f>
        <v>0</v>
      </c>
      <c r="AJ195" s="46">
        <f>IF(Precipitaciones!AJ130&lt;2.5,0,IF(Precipitaciones!AJ130&gt;60,60,Precipitaciones!AJ130))</f>
        <v>0</v>
      </c>
      <c r="AK195" s="46">
        <f>IF(Precipitaciones!AK130&lt;2.5,0,IF(Precipitaciones!AK130&gt;60,60,Precipitaciones!AK130))</f>
        <v>0</v>
      </c>
      <c r="AL195" s="46">
        <f>IF(Precipitaciones!AL130&lt;2.5,0,IF(Precipitaciones!AL130&gt;60,60,Precipitaciones!AL130))</f>
        <v>0</v>
      </c>
      <c r="AM195" s="46">
        <f>IF(Precipitaciones!AM130&lt;2.5,0,IF(Precipitaciones!AM130&gt;60,60,Precipitaciones!AM130))</f>
        <v>0</v>
      </c>
      <c r="AN195" s="46">
        <f>IF(Precipitaciones!AN130&lt;2.5,0,IF(Precipitaciones!AN130&gt;60,60,Precipitaciones!AN130))</f>
        <v>0</v>
      </c>
      <c r="AO195" s="46">
        <f>IF(Precipitaciones!AO130&lt;2.5,0,IF(Precipitaciones!AO130&gt;60,60,Precipitaciones!AO130))</f>
        <v>0</v>
      </c>
      <c r="AP195" s="46">
        <f>IF(Precipitaciones!AP130&lt;2.5,0,IF(Precipitaciones!AP130&gt;60,60,Precipitaciones!AP130))</f>
        <v>0</v>
      </c>
      <c r="AQ195" s="46">
        <f>IF(Precipitaciones!AQ130&lt;2.5,0,IF(Precipitaciones!AQ130&gt;60,60,Precipitaciones!AQ130))</f>
        <v>0</v>
      </c>
      <c r="AR195" s="46">
        <f>IF(Precipitaciones!AR130&lt;2.5,0,IF(Precipitaciones!AR130&gt;60,60,Precipitaciones!AR130))</f>
        <v>0</v>
      </c>
      <c r="AS195" s="46">
        <f>IF(Precipitaciones!AS130&lt;2.5,0,IF(Precipitaciones!AS130&gt;60,60,Precipitaciones!AS130))</f>
        <v>0</v>
      </c>
      <c r="AT195" s="46">
        <f>IF(Precipitaciones!AT130&lt;2.5,0,IF(Precipitaciones!AT130&gt;60,60,Precipitaciones!AT130))</f>
        <v>0</v>
      </c>
      <c r="AU195" s="46">
        <f>IF(Precipitaciones!AU130&lt;2.5,0,IF(Precipitaciones!AU130&gt;60,60,Precipitaciones!AU130))</f>
        <v>0</v>
      </c>
      <c r="AV195" s="46">
        <f>IF(Precipitaciones!AV130&lt;2.5,0,IF(Precipitaciones!AV130&gt;60,60,Precipitaciones!AV130))</f>
        <v>0</v>
      </c>
      <c r="AW195" s="46">
        <f>IF(Precipitaciones!AW130&lt;2.5,0,IF(Precipitaciones!AW130&gt;60,60,Precipitaciones!AW130))</f>
        <v>0</v>
      </c>
      <c r="AX195" s="46">
        <f>IF(Precipitaciones!AX130&lt;2.5,0,IF(Precipitaciones!AX130&gt;60,60,Precipitaciones!AX130))</f>
        <v>0</v>
      </c>
      <c r="AY195" s="46">
        <f>IF(Precipitaciones!AY130&lt;2.5,0,IF(Precipitaciones!AY130&gt;60,60,Precipitaciones!AY130))</f>
        <v>0</v>
      </c>
      <c r="AZ195" s="46">
        <f>IF(Precipitaciones!AZ130&lt;2.5,0,IF(Precipitaciones!AZ130&gt;60,60,Precipitaciones!AZ130))</f>
        <v>0</v>
      </c>
    </row>
    <row r="196" spans="1:52" ht="15">
      <c r="A196" s="21">
        <v>41038</v>
      </c>
      <c r="B196">
        <v>23</v>
      </c>
      <c r="C196">
        <v>190</v>
      </c>
      <c r="D196" s="21">
        <v>41038</v>
      </c>
      <c r="E196" s="46">
        <f>IF(Precipitaciones!E131&lt;2.5,0,IF(Precipitaciones!E131&gt;60,60,Precipitaciones!E131))</f>
        <v>0</v>
      </c>
      <c r="F196" s="46">
        <f>IF(Precipitaciones!F131&lt;2.5,0,IF(Precipitaciones!F131&gt;60,60,Precipitaciones!F131))</f>
        <v>0</v>
      </c>
      <c r="G196" s="46">
        <f>IF(Precipitaciones!G131&lt;2.5,0,IF(Precipitaciones!G131&gt;60,60,Precipitaciones!G131))</f>
        <v>0</v>
      </c>
      <c r="H196" s="46">
        <f>IF(Precipitaciones!H131&lt;2.5,0,IF(Precipitaciones!H131&gt;60,60,Precipitaciones!H131))</f>
        <v>0</v>
      </c>
      <c r="I196" s="46">
        <f>IF(Precipitaciones!I131&lt;2.5,0,IF(Precipitaciones!I131&gt;60,60,Precipitaciones!I131))</f>
        <v>0</v>
      </c>
      <c r="J196" s="46">
        <f>IF(Precipitaciones!J131&lt;2.5,0,IF(Precipitaciones!J131&gt;60,60,Precipitaciones!J131))</f>
        <v>0</v>
      </c>
      <c r="K196" s="46">
        <f>IF(Precipitaciones!K131&lt;2.5,0,IF(Precipitaciones!K131&gt;60,60,Precipitaciones!K131))</f>
        <v>0</v>
      </c>
      <c r="L196" s="46">
        <f>IF(Precipitaciones!L131&lt;2.5,0,IF(Precipitaciones!L131&gt;60,60,Precipitaciones!L131))</f>
        <v>0</v>
      </c>
      <c r="M196" s="46">
        <f>IF(Precipitaciones!M131&lt;2.5,0,IF(Precipitaciones!M131&gt;60,60,Precipitaciones!M131))</f>
        <v>0</v>
      </c>
      <c r="N196" s="46">
        <f>IF(Precipitaciones!N131&lt;2.5,0,IF(Precipitaciones!N131&gt;60,60,Precipitaciones!N131))</f>
        <v>0</v>
      </c>
      <c r="O196" s="46">
        <f>IF(Precipitaciones!O131&lt;2.5,0,IF(Precipitaciones!O131&gt;60,60,Precipitaciones!O131))</f>
        <v>0</v>
      </c>
      <c r="P196" s="46">
        <f>IF(Precipitaciones!P131&lt;2.5,0,IF(Precipitaciones!P131&gt;60,60,Precipitaciones!P131))</f>
        <v>0</v>
      </c>
      <c r="Q196" s="46">
        <f>IF(Precipitaciones!Q131&lt;2.5,0,IF(Precipitaciones!Q131&gt;60,60,Precipitaciones!Q131))</f>
        <v>0</v>
      </c>
      <c r="R196" s="46">
        <f>IF(Precipitaciones!R131&lt;2.5,0,IF(Precipitaciones!R131&gt;60,60,Precipitaciones!R131))</f>
        <v>0</v>
      </c>
      <c r="S196" s="46">
        <f>IF(Precipitaciones!S131&lt;2.5,0,IF(Precipitaciones!S131&gt;60,60,Precipitaciones!S131))</f>
        <v>0</v>
      </c>
      <c r="T196" s="46">
        <f>IF(Precipitaciones!T131&lt;2.5,0,IF(Precipitaciones!T131&gt;60,60,Precipitaciones!T131))</f>
        <v>0</v>
      </c>
      <c r="U196" s="46">
        <f>IF(Precipitaciones!U131&lt;2.5,0,IF(Precipitaciones!U131&gt;60,60,Precipitaciones!U131))</f>
        <v>0</v>
      </c>
      <c r="V196" s="46">
        <f>IF(Precipitaciones!V131&lt;2.5,0,IF(Precipitaciones!V131&gt;60,60,Precipitaciones!V131))</f>
        <v>0</v>
      </c>
      <c r="W196" s="46">
        <f>IF(Precipitaciones!W131&lt;2.5,0,IF(Precipitaciones!W131&gt;60,60,Precipitaciones!W131))</f>
        <v>0</v>
      </c>
      <c r="X196" s="46">
        <f>IF(Precipitaciones!X131&lt;2.5,0,IF(Precipitaciones!X131&gt;60,60,Precipitaciones!X131))</f>
        <v>0</v>
      </c>
      <c r="Y196" s="46">
        <f>IF(Precipitaciones!Y131&lt;2.5,0,IF(Precipitaciones!Y131&gt;60,60,Precipitaciones!Y131))</f>
        <v>0</v>
      </c>
      <c r="Z196" s="46">
        <f>IF(Precipitaciones!Z131&lt;2.5,0,IF(Precipitaciones!Z131&gt;60,60,Precipitaciones!Z131))</f>
        <v>0</v>
      </c>
      <c r="AA196" s="46">
        <f>IF(Precipitaciones!AA131&lt;2.5,0,IF(Precipitaciones!AA131&gt;60,60,Precipitaciones!AA131))</f>
        <v>0</v>
      </c>
      <c r="AB196" s="46">
        <f>IF(Precipitaciones!AB131&lt;2.5,0,IF(Precipitaciones!AB131&gt;60,60,Precipitaciones!AB131))</f>
        <v>8</v>
      </c>
      <c r="AC196" s="46">
        <f>IF(Precipitaciones!AC131&lt;2.5,0,IF(Precipitaciones!AC131&gt;60,60,Precipitaciones!AC131))</f>
        <v>0</v>
      </c>
      <c r="AD196" s="46">
        <f>IF(Precipitaciones!AD131&lt;2.5,0,IF(Precipitaciones!AD131&gt;60,60,Precipitaciones!AD131))</f>
        <v>0</v>
      </c>
      <c r="AE196" s="46">
        <f>IF(Precipitaciones!AE131&lt;2.5,0,IF(Precipitaciones!AE131&gt;60,60,Precipitaciones!AE131))</f>
        <v>6.4</v>
      </c>
      <c r="AF196" s="46">
        <f>IF(Precipitaciones!AF131&lt;2.5,0,IF(Precipitaciones!AF131&gt;60,60,Precipitaciones!AF131))</f>
        <v>0</v>
      </c>
      <c r="AG196" s="46">
        <f>IF(Precipitaciones!AG131&lt;2.5,0,IF(Precipitaciones!AG131&gt;60,60,Precipitaciones!AG131))</f>
        <v>0</v>
      </c>
      <c r="AH196" s="46">
        <f>IF(Precipitaciones!AH131&lt;2.5,0,IF(Precipitaciones!AH131&gt;60,60,Precipitaciones!AH131))</f>
        <v>4.4000000000000004</v>
      </c>
      <c r="AI196" s="46">
        <f>IF(Precipitaciones!AI131&lt;2.5,0,IF(Precipitaciones!AI131&gt;60,60,Precipitaciones!AI131))</f>
        <v>0</v>
      </c>
      <c r="AJ196" s="46">
        <f>IF(Precipitaciones!AJ131&lt;2.5,0,IF(Precipitaciones!AJ131&gt;60,60,Precipitaciones!AJ131))</f>
        <v>0</v>
      </c>
      <c r="AK196" s="46">
        <f>IF(Precipitaciones!AK131&lt;2.5,0,IF(Precipitaciones!AK131&gt;60,60,Precipitaciones!AK131))</f>
        <v>0</v>
      </c>
      <c r="AL196" s="46">
        <f>IF(Precipitaciones!AL131&lt;2.5,0,IF(Precipitaciones!AL131&gt;60,60,Precipitaciones!AL131))</f>
        <v>0</v>
      </c>
      <c r="AM196" s="46">
        <f>IF(Precipitaciones!AM131&lt;2.5,0,IF(Precipitaciones!AM131&gt;60,60,Precipitaciones!AM131))</f>
        <v>0</v>
      </c>
      <c r="AN196" s="46">
        <f>IF(Precipitaciones!AN131&lt;2.5,0,IF(Precipitaciones!AN131&gt;60,60,Precipitaciones!AN131))</f>
        <v>0</v>
      </c>
      <c r="AO196" s="46">
        <f>IF(Precipitaciones!AO131&lt;2.5,0,IF(Precipitaciones!AO131&gt;60,60,Precipitaciones!AO131))</f>
        <v>0</v>
      </c>
      <c r="AP196" s="46">
        <f>IF(Precipitaciones!AP131&lt;2.5,0,IF(Precipitaciones!AP131&gt;60,60,Precipitaciones!AP131))</f>
        <v>0</v>
      </c>
      <c r="AQ196" s="46">
        <f>IF(Precipitaciones!AQ131&lt;2.5,0,IF(Precipitaciones!AQ131&gt;60,60,Precipitaciones!AQ131))</f>
        <v>0</v>
      </c>
      <c r="AR196" s="46">
        <f>IF(Precipitaciones!AR131&lt;2.5,0,IF(Precipitaciones!AR131&gt;60,60,Precipitaciones!AR131))</f>
        <v>0</v>
      </c>
      <c r="AS196" s="46">
        <f>IF(Precipitaciones!AS131&lt;2.5,0,IF(Precipitaciones!AS131&gt;60,60,Precipitaciones!AS131))</f>
        <v>0</v>
      </c>
      <c r="AT196" s="46">
        <f>IF(Precipitaciones!AT131&lt;2.5,0,IF(Precipitaciones!AT131&gt;60,60,Precipitaciones!AT131))</f>
        <v>0</v>
      </c>
      <c r="AU196" s="46">
        <f>IF(Precipitaciones!AU131&lt;2.5,0,IF(Precipitaciones!AU131&gt;60,60,Precipitaciones!AU131))</f>
        <v>0</v>
      </c>
      <c r="AV196" s="46">
        <f>IF(Precipitaciones!AV131&lt;2.5,0,IF(Precipitaciones!AV131&gt;60,60,Precipitaciones!AV131))</f>
        <v>0</v>
      </c>
      <c r="AW196" s="46">
        <f>IF(Precipitaciones!AW131&lt;2.5,0,IF(Precipitaciones!AW131&gt;60,60,Precipitaciones!AW131))</f>
        <v>0</v>
      </c>
      <c r="AX196" s="46">
        <f>IF(Precipitaciones!AX131&lt;2.5,0,IF(Precipitaciones!AX131&gt;60,60,Precipitaciones!AX131))</f>
        <v>0</v>
      </c>
      <c r="AY196" s="46">
        <f>IF(Precipitaciones!AY131&lt;2.5,0,IF(Precipitaciones!AY131&gt;60,60,Precipitaciones!AY131))</f>
        <v>0</v>
      </c>
      <c r="AZ196" s="46">
        <f>IF(Precipitaciones!AZ131&lt;2.5,0,IF(Precipitaciones!AZ131&gt;60,60,Precipitaciones!AZ131))</f>
        <v>0</v>
      </c>
    </row>
    <row r="197" spans="1:52" ht="15">
      <c r="A197" s="21">
        <v>41039</v>
      </c>
      <c r="B197">
        <v>22</v>
      </c>
      <c r="C197">
        <v>191</v>
      </c>
      <c r="D197" s="21">
        <v>41039</v>
      </c>
      <c r="E197" s="46">
        <f>IF(Precipitaciones!E132&lt;2.5,0,IF(Precipitaciones!E132&gt;60,60,Precipitaciones!E132))</f>
        <v>0</v>
      </c>
      <c r="F197" s="46">
        <f>IF(Precipitaciones!F132&lt;2.5,0,IF(Precipitaciones!F132&gt;60,60,Precipitaciones!F132))</f>
        <v>0</v>
      </c>
      <c r="G197" s="46">
        <f>IF(Precipitaciones!G132&lt;2.5,0,IF(Precipitaciones!G132&gt;60,60,Precipitaciones!G132))</f>
        <v>0</v>
      </c>
      <c r="H197" s="46">
        <f>IF(Precipitaciones!H132&lt;2.5,0,IF(Precipitaciones!H132&gt;60,60,Precipitaciones!H132))</f>
        <v>0</v>
      </c>
      <c r="I197" s="46">
        <f>IF(Precipitaciones!I132&lt;2.5,0,IF(Precipitaciones!I132&gt;60,60,Precipitaciones!I132))</f>
        <v>0</v>
      </c>
      <c r="J197" s="46">
        <f>IF(Precipitaciones!J132&lt;2.5,0,IF(Precipitaciones!J132&gt;60,60,Precipitaciones!J132))</f>
        <v>0</v>
      </c>
      <c r="K197" s="46">
        <f>IF(Precipitaciones!K132&lt;2.5,0,IF(Precipitaciones!K132&gt;60,60,Precipitaciones!K132))</f>
        <v>0</v>
      </c>
      <c r="L197" s="46">
        <f>IF(Precipitaciones!L132&lt;2.5,0,IF(Precipitaciones!L132&gt;60,60,Precipitaciones!L132))</f>
        <v>0</v>
      </c>
      <c r="M197" s="46">
        <f>IF(Precipitaciones!M132&lt;2.5,0,IF(Precipitaciones!M132&gt;60,60,Precipitaciones!M132))</f>
        <v>0</v>
      </c>
      <c r="N197" s="46">
        <f>IF(Precipitaciones!N132&lt;2.5,0,IF(Precipitaciones!N132&gt;60,60,Precipitaciones!N132))</f>
        <v>0</v>
      </c>
      <c r="O197" s="46">
        <f>IF(Precipitaciones!O132&lt;2.5,0,IF(Precipitaciones!O132&gt;60,60,Precipitaciones!O132))</f>
        <v>0</v>
      </c>
      <c r="P197" s="46">
        <f>IF(Precipitaciones!P132&lt;2.5,0,IF(Precipitaciones!P132&gt;60,60,Precipitaciones!P132))</f>
        <v>0</v>
      </c>
      <c r="Q197" s="46">
        <f>IF(Precipitaciones!Q132&lt;2.5,0,IF(Precipitaciones!Q132&gt;60,60,Precipitaciones!Q132))</f>
        <v>0</v>
      </c>
      <c r="R197" s="46">
        <f>IF(Precipitaciones!R132&lt;2.5,0,IF(Precipitaciones!R132&gt;60,60,Precipitaciones!R132))</f>
        <v>0</v>
      </c>
      <c r="S197" s="46">
        <f>IF(Precipitaciones!S132&lt;2.5,0,IF(Precipitaciones!S132&gt;60,60,Precipitaciones!S132))</f>
        <v>0</v>
      </c>
      <c r="T197" s="46">
        <f>IF(Precipitaciones!T132&lt;2.5,0,IF(Precipitaciones!T132&gt;60,60,Precipitaciones!T132))</f>
        <v>0</v>
      </c>
      <c r="U197" s="46">
        <f>IF(Precipitaciones!U132&lt;2.5,0,IF(Precipitaciones!U132&gt;60,60,Precipitaciones!U132))</f>
        <v>0</v>
      </c>
      <c r="V197" s="46">
        <f>IF(Precipitaciones!V132&lt;2.5,0,IF(Precipitaciones!V132&gt;60,60,Precipitaciones!V132))</f>
        <v>0</v>
      </c>
      <c r="W197" s="46">
        <f>IF(Precipitaciones!W132&lt;2.5,0,IF(Precipitaciones!W132&gt;60,60,Precipitaciones!W132))</f>
        <v>0</v>
      </c>
      <c r="X197" s="46">
        <f>IF(Precipitaciones!X132&lt;2.5,0,IF(Precipitaciones!X132&gt;60,60,Precipitaciones!X132))</f>
        <v>0</v>
      </c>
      <c r="Y197" s="46">
        <f>IF(Precipitaciones!Y132&lt;2.5,0,IF(Precipitaciones!Y132&gt;60,60,Precipitaciones!Y132))</f>
        <v>0</v>
      </c>
      <c r="Z197" s="46">
        <f>IF(Precipitaciones!Z132&lt;2.5,0,IF(Precipitaciones!Z132&gt;60,60,Precipitaciones!Z132))</f>
        <v>0</v>
      </c>
      <c r="AA197" s="46">
        <f>IF(Precipitaciones!AA132&lt;2.5,0,IF(Precipitaciones!AA132&gt;60,60,Precipitaciones!AA132))</f>
        <v>0</v>
      </c>
      <c r="AB197" s="46">
        <f>IF(Precipitaciones!AB132&lt;2.5,0,IF(Precipitaciones!AB132&gt;60,60,Precipitaciones!AB132))</f>
        <v>0</v>
      </c>
      <c r="AC197" s="46">
        <f>IF(Precipitaciones!AC132&lt;2.5,0,IF(Precipitaciones!AC132&gt;60,60,Precipitaciones!AC132))</f>
        <v>0</v>
      </c>
      <c r="AD197" s="46">
        <f>IF(Precipitaciones!AD132&lt;2.5,0,IF(Precipitaciones!AD132&gt;60,60,Precipitaciones!AD132))</f>
        <v>0</v>
      </c>
      <c r="AE197" s="46">
        <f>IF(Precipitaciones!AE132&lt;2.5,0,IF(Precipitaciones!AE132&gt;60,60,Precipitaciones!AE132))</f>
        <v>0</v>
      </c>
      <c r="AF197" s="46">
        <f>IF(Precipitaciones!AF132&lt;2.5,0,IF(Precipitaciones!AF132&gt;60,60,Precipitaciones!AF132))</f>
        <v>0</v>
      </c>
      <c r="AG197" s="46">
        <f>IF(Precipitaciones!AG132&lt;2.5,0,IF(Precipitaciones!AG132&gt;60,60,Precipitaciones!AG132))</f>
        <v>0</v>
      </c>
      <c r="AH197" s="46">
        <f>IF(Precipitaciones!AH132&lt;2.5,0,IF(Precipitaciones!AH132&gt;60,60,Precipitaciones!AH132))</f>
        <v>0</v>
      </c>
      <c r="AI197" s="46">
        <f>IF(Precipitaciones!AI132&lt;2.5,0,IF(Precipitaciones!AI132&gt;60,60,Precipitaciones!AI132))</f>
        <v>0</v>
      </c>
      <c r="AJ197" s="46">
        <f>IF(Precipitaciones!AJ132&lt;2.5,0,IF(Precipitaciones!AJ132&gt;60,60,Precipitaciones!AJ132))</f>
        <v>0</v>
      </c>
      <c r="AK197" s="46">
        <f>IF(Precipitaciones!AK132&lt;2.5,0,IF(Precipitaciones!AK132&gt;60,60,Precipitaciones!AK132))</f>
        <v>0</v>
      </c>
      <c r="AL197" s="46">
        <f>IF(Precipitaciones!AL132&lt;2.5,0,IF(Precipitaciones!AL132&gt;60,60,Precipitaciones!AL132))</f>
        <v>0</v>
      </c>
      <c r="AM197" s="46">
        <f>IF(Precipitaciones!AM132&lt;2.5,0,IF(Precipitaciones!AM132&gt;60,60,Precipitaciones!AM132))</f>
        <v>0</v>
      </c>
      <c r="AN197" s="46">
        <f>IF(Precipitaciones!AN132&lt;2.5,0,IF(Precipitaciones!AN132&gt;60,60,Precipitaciones!AN132))</f>
        <v>0</v>
      </c>
      <c r="AO197" s="46">
        <f>IF(Precipitaciones!AO132&lt;2.5,0,IF(Precipitaciones!AO132&gt;60,60,Precipitaciones!AO132))</f>
        <v>0</v>
      </c>
      <c r="AP197" s="46">
        <f>IF(Precipitaciones!AP132&lt;2.5,0,IF(Precipitaciones!AP132&gt;60,60,Precipitaciones!AP132))</f>
        <v>5.2</v>
      </c>
      <c r="AQ197" s="46">
        <f>IF(Precipitaciones!AQ132&lt;2.5,0,IF(Precipitaciones!AQ132&gt;60,60,Precipitaciones!AQ132))</f>
        <v>0</v>
      </c>
      <c r="AR197" s="46">
        <f>IF(Precipitaciones!AR132&lt;2.5,0,IF(Precipitaciones!AR132&gt;60,60,Precipitaciones!AR132))</f>
        <v>0</v>
      </c>
      <c r="AS197" s="46">
        <f>IF(Precipitaciones!AS132&lt;2.5,0,IF(Precipitaciones!AS132&gt;60,60,Precipitaciones!AS132))</f>
        <v>0</v>
      </c>
      <c r="AT197" s="46">
        <f>IF(Precipitaciones!AT132&lt;2.5,0,IF(Precipitaciones!AT132&gt;60,60,Precipitaciones!AT132))</f>
        <v>0</v>
      </c>
      <c r="AU197" s="46">
        <f>IF(Precipitaciones!AU132&lt;2.5,0,IF(Precipitaciones!AU132&gt;60,60,Precipitaciones!AU132))</f>
        <v>0</v>
      </c>
      <c r="AV197" s="46">
        <f>IF(Precipitaciones!AV132&lt;2.5,0,IF(Precipitaciones!AV132&gt;60,60,Precipitaciones!AV132))</f>
        <v>0</v>
      </c>
      <c r="AW197" s="46">
        <f>IF(Precipitaciones!AW132&lt;2.5,0,IF(Precipitaciones!AW132&gt;60,60,Precipitaciones!AW132))</f>
        <v>3.8</v>
      </c>
      <c r="AX197" s="46">
        <f>IF(Precipitaciones!AX132&lt;2.5,0,IF(Precipitaciones!AX132&gt;60,60,Precipitaciones!AX132))</f>
        <v>0</v>
      </c>
      <c r="AY197" s="46">
        <f>IF(Precipitaciones!AY132&lt;2.5,0,IF(Precipitaciones!AY132&gt;60,60,Precipitaciones!AY132))</f>
        <v>6.7</v>
      </c>
      <c r="AZ197" s="46">
        <f>IF(Precipitaciones!AZ132&lt;2.5,0,IF(Precipitaciones!AZ132&gt;60,60,Precipitaciones!AZ132))</f>
        <v>0</v>
      </c>
    </row>
    <row r="198" spans="1:52" ht="15">
      <c r="A198" s="21">
        <v>41040</v>
      </c>
      <c r="B198">
        <v>21</v>
      </c>
      <c r="C198">
        <v>192</v>
      </c>
      <c r="D198" s="21">
        <v>41040</v>
      </c>
      <c r="E198" s="46">
        <f>IF(Precipitaciones!E133&lt;2.5,0,IF(Precipitaciones!E133&gt;60,60,Precipitaciones!E133))</f>
        <v>0</v>
      </c>
      <c r="F198" s="46">
        <f>IF(Precipitaciones!F133&lt;2.5,0,IF(Precipitaciones!F133&gt;60,60,Precipitaciones!F133))</f>
        <v>0</v>
      </c>
      <c r="G198" s="46">
        <f>IF(Precipitaciones!G133&lt;2.5,0,IF(Precipitaciones!G133&gt;60,60,Precipitaciones!G133))</f>
        <v>0</v>
      </c>
      <c r="H198" s="46">
        <f>IF(Precipitaciones!H133&lt;2.5,0,IF(Precipitaciones!H133&gt;60,60,Precipitaciones!H133))</f>
        <v>0</v>
      </c>
      <c r="I198" s="46">
        <f>IF(Precipitaciones!I133&lt;2.5,0,IF(Precipitaciones!I133&gt;60,60,Precipitaciones!I133))</f>
        <v>0</v>
      </c>
      <c r="J198" s="46">
        <f>IF(Precipitaciones!J133&lt;2.5,0,IF(Precipitaciones!J133&gt;60,60,Precipitaciones!J133))</f>
        <v>0</v>
      </c>
      <c r="K198" s="46">
        <f>IF(Precipitaciones!K133&lt;2.5,0,IF(Precipitaciones!K133&gt;60,60,Precipitaciones!K133))</f>
        <v>0</v>
      </c>
      <c r="L198" s="46">
        <f>IF(Precipitaciones!L133&lt;2.5,0,IF(Precipitaciones!L133&gt;60,60,Precipitaciones!L133))</f>
        <v>0</v>
      </c>
      <c r="M198" s="46">
        <f>IF(Precipitaciones!M133&lt;2.5,0,IF(Precipitaciones!M133&gt;60,60,Precipitaciones!M133))</f>
        <v>0</v>
      </c>
      <c r="N198" s="46">
        <f>IF(Precipitaciones!N133&lt;2.5,0,IF(Precipitaciones!N133&gt;60,60,Precipitaciones!N133))</f>
        <v>0</v>
      </c>
      <c r="O198" s="46">
        <f>IF(Precipitaciones!O133&lt;2.5,0,IF(Precipitaciones!O133&gt;60,60,Precipitaciones!O133))</f>
        <v>0</v>
      </c>
      <c r="P198" s="46">
        <f>IF(Precipitaciones!P133&lt;2.5,0,IF(Precipitaciones!P133&gt;60,60,Precipitaciones!P133))</f>
        <v>0</v>
      </c>
      <c r="Q198" s="46">
        <f>IF(Precipitaciones!Q133&lt;2.5,0,IF(Precipitaciones!Q133&gt;60,60,Precipitaciones!Q133))</f>
        <v>0</v>
      </c>
      <c r="R198" s="46">
        <f>IF(Precipitaciones!R133&lt;2.5,0,IF(Precipitaciones!R133&gt;60,60,Precipitaciones!R133))</f>
        <v>0</v>
      </c>
      <c r="S198" s="46">
        <f>IF(Precipitaciones!S133&lt;2.5,0,IF(Precipitaciones!S133&gt;60,60,Precipitaciones!S133))</f>
        <v>0</v>
      </c>
      <c r="T198" s="46">
        <f>IF(Precipitaciones!T133&lt;2.5,0,IF(Precipitaciones!T133&gt;60,60,Precipitaciones!T133))</f>
        <v>0</v>
      </c>
      <c r="U198" s="46">
        <f>IF(Precipitaciones!U133&lt;2.5,0,IF(Precipitaciones!U133&gt;60,60,Precipitaciones!U133))</f>
        <v>0</v>
      </c>
      <c r="V198" s="46">
        <f>IF(Precipitaciones!V133&lt;2.5,0,IF(Precipitaciones!V133&gt;60,60,Precipitaciones!V133))</f>
        <v>0</v>
      </c>
      <c r="W198" s="46">
        <f>IF(Precipitaciones!W133&lt;2.5,0,IF(Precipitaciones!W133&gt;60,60,Precipitaciones!W133))</f>
        <v>0</v>
      </c>
      <c r="X198" s="46">
        <f>IF(Precipitaciones!X133&lt;2.5,0,IF(Precipitaciones!X133&gt;60,60,Precipitaciones!X133))</f>
        <v>0</v>
      </c>
      <c r="Y198" s="46">
        <f>IF(Precipitaciones!Y133&lt;2.5,0,IF(Precipitaciones!Y133&gt;60,60,Precipitaciones!Y133))</f>
        <v>0</v>
      </c>
      <c r="Z198" s="46">
        <f>IF(Precipitaciones!Z133&lt;2.5,0,IF(Precipitaciones!Z133&gt;60,60,Precipitaciones!Z133))</f>
        <v>0</v>
      </c>
      <c r="AA198" s="46">
        <f>IF(Precipitaciones!AA133&lt;2.5,0,IF(Precipitaciones!AA133&gt;60,60,Precipitaciones!AA133))</f>
        <v>0</v>
      </c>
      <c r="AB198" s="46">
        <f>IF(Precipitaciones!AB133&lt;2.5,0,IF(Precipitaciones!AB133&gt;60,60,Precipitaciones!AB133))</f>
        <v>0</v>
      </c>
      <c r="AC198" s="46">
        <f>IF(Precipitaciones!AC133&lt;2.5,0,IF(Precipitaciones!AC133&gt;60,60,Precipitaciones!AC133))</f>
        <v>0</v>
      </c>
      <c r="AD198" s="46">
        <f>IF(Precipitaciones!AD133&lt;2.5,0,IF(Precipitaciones!AD133&gt;60,60,Precipitaciones!AD133))</f>
        <v>0</v>
      </c>
      <c r="AE198" s="46">
        <f>IF(Precipitaciones!AE133&lt;2.5,0,IF(Precipitaciones!AE133&gt;60,60,Precipitaciones!AE133))</f>
        <v>0</v>
      </c>
      <c r="AF198" s="46">
        <f>IF(Precipitaciones!AF133&lt;2.5,0,IF(Precipitaciones!AF133&gt;60,60,Precipitaciones!AF133))</f>
        <v>0</v>
      </c>
      <c r="AG198" s="46">
        <f>IF(Precipitaciones!AG133&lt;2.5,0,IF(Precipitaciones!AG133&gt;60,60,Precipitaciones!AG133))</f>
        <v>0</v>
      </c>
      <c r="AH198" s="46">
        <f>IF(Precipitaciones!AH133&lt;2.5,0,IF(Precipitaciones!AH133&gt;60,60,Precipitaciones!AH133))</f>
        <v>0</v>
      </c>
      <c r="AI198" s="46">
        <f>IF(Precipitaciones!AI133&lt;2.5,0,IF(Precipitaciones!AI133&gt;60,60,Precipitaciones!AI133))</f>
        <v>0</v>
      </c>
      <c r="AJ198" s="46">
        <f>IF(Precipitaciones!AJ133&lt;2.5,0,IF(Precipitaciones!AJ133&gt;60,60,Precipitaciones!AJ133))</f>
        <v>0</v>
      </c>
      <c r="AK198" s="46">
        <f>IF(Precipitaciones!AK133&lt;2.5,0,IF(Precipitaciones!AK133&gt;60,60,Precipitaciones!AK133))</f>
        <v>0</v>
      </c>
      <c r="AL198" s="46">
        <f>IF(Precipitaciones!AL133&lt;2.5,0,IF(Precipitaciones!AL133&gt;60,60,Precipitaciones!AL133))</f>
        <v>0</v>
      </c>
      <c r="AM198" s="46">
        <f>IF(Precipitaciones!AM133&lt;2.5,0,IF(Precipitaciones!AM133&gt;60,60,Precipitaciones!AM133))</f>
        <v>0</v>
      </c>
      <c r="AN198" s="46">
        <f>IF(Precipitaciones!AN133&lt;2.5,0,IF(Precipitaciones!AN133&gt;60,60,Precipitaciones!AN133))</f>
        <v>0</v>
      </c>
      <c r="AO198" s="46">
        <f>IF(Precipitaciones!AO133&lt;2.5,0,IF(Precipitaciones!AO133&gt;60,60,Precipitaciones!AO133))</f>
        <v>0</v>
      </c>
      <c r="AP198" s="46">
        <f>IF(Precipitaciones!AP133&lt;2.5,0,IF(Precipitaciones!AP133&gt;60,60,Precipitaciones!AP133))</f>
        <v>0</v>
      </c>
      <c r="AQ198" s="46">
        <f>IF(Precipitaciones!AQ133&lt;2.5,0,IF(Precipitaciones!AQ133&gt;60,60,Precipitaciones!AQ133))</f>
        <v>0</v>
      </c>
      <c r="AR198" s="46">
        <f>IF(Precipitaciones!AR133&lt;2.5,0,IF(Precipitaciones!AR133&gt;60,60,Precipitaciones!AR133))</f>
        <v>0</v>
      </c>
      <c r="AS198" s="46">
        <f>IF(Precipitaciones!AS133&lt;2.5,0,IF(Precipitaciones!AS133&gt;60,60,Precipitaciones!AS133))</f>
        <v>0</v>
      </c>
      <c r="AT198" s="46">
        <f>IF(Precipitaciones!AT133&lt;2.5,0,IF(Precipitaciones!AT133&gt;60,60,Precipitaciones!AT133))</f>
        <v>0</v>
      </c>
      <c r="AU198" s="46">
        <f>IF(Precipitaciones!AU133&lt;2.5,0,IF(Precipitaciones!AU133&gt;60,60,Precipitaciones!AU133))</f>
        <v>0</v>
      </c>
      <c r="AV198" s="46">
        <f>IF(Precipitaciones!AV133&lt;2.5,0,IF(Precipitaciones!AV133&gt;60,60,Precipitaciones!AV133))</f>
        <v>0</v>
      </c>
      <c r="AW198" s="46">
        <f>IF(Precipitaciones!AW133&lt;2.5,0,IF(Precipitaciones!AW133&gt;60,60,Precipitaciones!AW133))</f>
        <v>0</v>
      </c>
      <c r="AX198" s="46">
        <f>IF(Precipitaciones!AX133&lt;2.5,0,IF(Precipitaciones!AX133&gt;60,60,Precipitaciones!AX133))</f>
        <v>0</v>
      </c>
      <c r="AY198" s="46">
        <f>IF(Precipitaciones!AY133&lt;2.5,0,IF(Precipitaciones!AY133&gt;60,60,Precipitaciones!AY133))</f>
        <v>0</v>
      </c>
      <c r="AZ198" s="46">
        <f>IF(Precipitaciones!AZ133&lt;2.5,0,IF(Precipitaciones!AZ133&gt;60,60,Precipitaciones!AZ133))</f>
        <v>0</v>
      </c>
    </row>
    <row r="199" spans="1:52" ht="15">
      <c r="A199" s="21">
        <v>41041</v>
      </c>
      <c r="B199">
        <v>20</v>
      </c>
      <c r="C199">
        <v>193</v>
      </c>
      <c r="D199" s="21">
        <v>41041</v>
      </c>
      <c r="E199" s="46">
        <f>IF(Precipitaciones!E134&lt;2.5,0,IF(Precipitaciones!E134&gt;60,60,Precipitaciones!E134))</f>
        <v>0</v>
      </c>
      <c r="F199" s="46">
        <f>IF(Precipitaciones!F134&lt;2.5,0,IF(Precipitaciones!F134&gt;60,60,Precipitaciones!F134))</f>
        <v>0</v>
      </c>
      <c r="G199" s="46">
        <f>IF(Precipitaciones!G134&lt;2.5,0,IF(Precipitaciones!G134&gt;60,60,Precipitaciones!G134))</f>
        <v>0</v>
      </c>
      <c r="H199" s="46">
        <f>IF(Precipitaciones!H134&lt;2.5,0,IF(Precipitaciones!H134&gt;60,60,Precipitaciones!H134))</f>
        <v>0</v>
      </c>
      <c r="I199" s="46">
        <f>IF(Precipitaciones!I134&lt;2.5,0,IF(Precipitaciones!I134&gt;60,60,Precipitaciones!I134))</f>
        <v>0</v>
      </c>
      <c r="J199" s="46">
        <f>IF(Precipitaciones!J134&lt;2.5,0,IF(Precipitaciones!J134&gt;60,60,Precipitaciones!J134))</f>
        <v>0</v>
      </c>
      <c r="K199" s="46">
        <f>IF(Precipitaciones!K134&lt;2.5,0,IF(Precipitaciones!K134&gt;60,60,Precipitaciones!K134))</f>
        <v>0</v>
      </c>
      <c r="L199" s="46">
        <f>IF(Precipitaciones!L134&lt;2.5,0,IF(Precipitaciones!L134&gt;60,60,Precipitaciones!L134))</f>
        <v>0</v>
      </c>
      <c r="M199" s="46">
        <f>IF(Precipitaciones!M134&lt;2.5,0,IF(Precipitaciones!M134&gt;60,60,Precipitaciones!M134))</f>
        <v>0</v>
      </c>
      <c r="N199" s="46">
        <f>IF(Precipitaciones!N134&lt;2.5,0,IF(Precipitaciones!N134&gt;60,60,Precipitaciones!N134))</f>
        <v>0</v>
      </c>
      <c r="O199" s="46">
        <f>IF(Precipitaciones!O134&lt;2.5,0,IF(Precipitaciones!O134&gt;60,60,Precipitaciones!O134))</f>
        <v>2.9</v>
      </c>
      <c r="P199" s="46">
        <f>IF(Precipitaciones!P134&lt;2.5,0,IF(Precipitaciones!P134&gt;60,60,Precipitaciones!P134))</f>
        <v>0</v>
      </c>
      <c r="Q199" s="46">
        <f>IF(Precipitaciones!Q134&lt;2.5,0,IF(Precipitaciones!Q134&gt;60,60,Precipitaciones!Q134))</f>
        <v>0</v>
      </c>
      <c r="R199" s="46">
        <f>IF(Precipitaciones!R134&lt;2.5,0,IF(Precipitaciones!R134&gt;60,60,Precipitaciones!R134))</f>
        <v>0</v>
      </c>
      <c r="S199" s="46">
        <f>IF(Precipitaciones!S134&lt;2.5,0,IF(Precipitaciones!S134&gt;60,60,Precipitaciones!S134))</f>
        <v>0</v>
      </c>
      <c r="T199" s="46">
        <f>IF(Precipitaciones!T134&lt;2.5,0,IF(Precipitaciones!T134&gt;60,60,Precipitaciones!T134))</f>
        <v>0</v>
      </c>
      <c r="U199" s="46">
        <f>IF(Precipitaciones!U134&lt;2.5,0,IF(Precipitaciones!U134&gt;60,60,Precipitaciones!U134))</f>
        <v>0</v>
      </c>
      <c r="V199" s="46">
        <f>IF(Precipitaciones!V134&lt;2.5,0,IF(Precipitaciones!V134&gt;60,60,Precipitaciones!V134))</f>
        <v>0</v>
      </c>
      <c r="W199" s="46">
        <f>IF(Precipitaciones!W134&lt;2.5,0,IF(Precipitaciones!W134&gt;60,60,Precipitaciones!W134))</f>
        <v>0</v>
      </c>
      <c r="X199" s="46">
        <f>IF(Precipitaciones!X134&lt;2.5,0,IF(Precipitaciones!X134&gt;60,60,Precipitaciones!X134))</f>
        <v>0</v>
      </c>
      <c r="Y199" s="46">
        <f>IF(Precipitaciones!Y134&lt;2.5,0,IF(Precipitaciones!Y134&gt;60,60,Precipitaciones!Y134))</f>
        <v>0</v>
      </c>
      <c r="Z199" s="46">
        <f>IF(Precipitaciones!Z134&lt;2.5,0,IF(Precipitaciones!Z134&gt;60,60,Precipitaciones!Z134))</f>
        <v>0</v>
      </c>
      <c r="AA199" s="46">
        <f>IF(Precipitaciones!AA134&lt;2.5,0,IF(Precipitaciones!AA134&gt;60,60,Precipitaciones!AA134))</f>
        <v>0</v>
      </c>
      <c r="AB199" s="46">
        <f>IF(Precipitaciones!AB134&lt;2.5,0,IF(Precipitaciones!AB134&gt;60,60,Precipitaciones!AB134))</f>
        <v>0</v>
      </c>
      <c r="AC199" s="46">
        <f>IF(Precipitaciones!AC134&lt;2.5,0,IF(Precipitaciones!AC134&gt;60,60,Precipitaciones!AC134))</f>
        <v>0</v>
      </c>
      <c r="AD199" s="46">
        <f>IF(Precipitaciones!AD134&lt;2.5,0,IF(Precipitaciones!AD134&gt;60,60,Precipitaciones!AD134))</f>
        <v>0</v>
      </c>
      <c r="AE199" s="46">
        <f>IF(Precipitaciones!AE134&lt;2.5,0,IF(Precipitaciones!AE134&gt;60,60,Precipitaciones!AE134))</f>
        <v>0</v>
      </c>
      <c r="AF199" s="46">
        <f>IF(Precipitaciones!AF134&lt;2.5,0,IF(Precipitaciones!AF134&gt;60,60,Precipitaciones!AF134))</f>
        <v>0</v>
      </c>
      <c r="AG199" s="46">
        <f>IF(Precipitaciones!AG134&lt;2.5,0,IF(Precipitaciones!AG134&gt;60,60,Precipitaciones!AG134))</f>
        <v>0</v>
      </c>
      <c r="AH199" s="46">
        <f>IF(Precipitaciones!AH134&lt;2.5,0,IF(Precipitaciones!AH134&gt;60,60,Precipitaciones!AH134))</f>
        <v>0</v>
      </c>
      <c r="AI199" s="46">
        <f>IF(Precipitaciones!AI134&lt;2.5,0,IF(Precipitaciones!AI134&gt;60,60,Precipitaciones!AI134))</f>
        <v>0</v>
      </c>
      <c r="AJ199" s="46">
        <f>IF(Precipitaciones!AJ134&lt;2.5,0,IF(Precipitaciones!AJ134&gt;60,60,Precipitaciones!AJ134))</f>
        <v>0</v>
      </c>
      <c r="AK199" s="46">
        <f>IF(Precipitaciones!AK134&lt;2.5,0,IF(Precipitaciones!AK134&gt;60,60,Precipitaciones!AK134))</f>
        <v>0</v>
      </c>
      <c r="AL199" s="46">
        <f>IF(Precipitaciones!AL134&lt;2.5,0,IF(Precipitaciones!AL134&gt;60,60,Precipitaciones!AL134))</f>
        <v>0</v>
      </c>
      <c r="AM199" s="46">
        <f>IF(Precipitaciones!AM134&lt;2.5,0,IF(Precipitaciones!AM134&gt;60,60,Precipitaciones!AM134))</f>
        <v>0</v>
      </c>
      <c r="AN199" s="46">
        <f>IF(Precipitaciones!AN134&lt;2.5,0,IF(Precipitaciones!AN134&gt;60,60,Precipitaciones!AN134))</f>
        <v>0</v>
      </c>
      <c r="AO199" s="46">
        <f>IF(Precipitaciones!AO134&lt;2.5,0,IF(Precipitaciones!AO134&gt;60,60,Precipitaciones!AO134))</f>
        <v>3</v>
      </c>
      <c r="AP199" s="46">
        <f>IF(Precipitaciones!AP134&lt;2.5,0,IF(Precipitaciones!AP134&gt;60,60,Precipitaciones!AP134))</f>
        <v>0</v>
      </c>
      <c r="AQ199" s="46">
        <f>IF(Precipitaciones!AQ134&lt;2.5,0,IF(Precipitaciones!AQ134&gt;60,60,Precipitaciones!AQ134))</f>
        <v>0</v>
      </c>
      <c r="AR199" s="46">
        <f>IF(Precipitaciones!AR134&lt;2.5,0,IF(Precipitaciones!AR134&gt;60,60,Precipitaciones!AR134))</f>
        <v>0</v>
      </c>
      <c r="AS199" s="46">
        <f>IF(Precipitaciones!AS134&lt;2.5,0,IF(Precipitaciones!AS134&gt;60,60,Precipitaciones!AS134))</f>
        <v>0</v>
      </c>
      <c r="AT199" s="46">
        <f>IF(Precipitaciones!AT134&lt;2.5,0,IF(Precipitaciones!AT134&gt;60,60,Precipitaciones!AT134))</f>
        <v>0</v>
      </c>
      <c r="AU199" s="46">
        <f>IF(Precipitaciones!AU134&lt;2.5,0,IF(Precipitaciones!AU134&gt;60,60,Precipitaciones!AU134))</f>
        <v>7.3</v>
      </c>
      <c r="AV199" s="46">
        <f>IF(Precipitaciones!AV134&lt;2.5,0,IF(Precipitaciones!AV134&gt;60,60,Precipitaciones!AV134))</f>
        <v>0</v>
      </c>
      <c r="AW199" s="46">
        <f>IF(Precipitaciones!AW134&lt;2.5,0,IF(Precipitaciones!AW134&gt;60,60,Precipitaciones!AW134))</f>
        <v>0</v>
      </c>
      <c r="AX199" s="46">
        <f>IF(Precipitaciones!AX134&lt;2.5,0,IF(Precipitaciones!AX134&gt;60,60,Precipitaciones!AX134))</f>
        <v>0</v>
      </c>
      <c r="AY199" s="46">
        <f>IF(Precipitaciones!AY134&lt;2.5,0,IF(Precipitaciones!AY134&gt;60,60,Precipitaciones!AY134))</f>
        <v>0</v>
      </c>
      <c r="AZ199" s="46">
        <f>IF(Precipitaciones!AZ134&lt;2.5,0,IF(Precipitaciones!AZ134&gt;60,60,Precipitaciones!AZ134))</f>
        <v>0</v>
      </c>
    </row>
    <row r="200" spans="1:52" ht="15">
      <c r="A200" s="21">
        <v>41042</v>
      </c>
      <c r="B200">
        <v>19</v>
      </c>
      <c r="C200">
        <v>194</v>
      </c>
      <c r="D200" s="21">
        <v>41042</v>
      </c>
      <c r="E200" s="46">
        <f>IF(Precipitaciones!E135&lt;2.5,0,IF(Precipitaciones!E135&gt;60,60,Precipitaciones!E135))</f>
        <v>0</v>
      </c>
      <c r="F200" s="46">
        <f>IF(Precipitaciones!F135&lt;2.5,0,IF(Precipitaciones!F135&gt;60,60,Precipitaciones!F135))</f>
        <v>0</v>
      </c>
      <c r="G200" s="46">
        <f>IF(Precipitaciones!G135&lt;2.5,0,IF(Precipitaciones!G135&gt;60,60,Precipitaciones!G135))</f>
        <v>0</v>
      </c>
      <c r="H200" s="46">
        <f>IF(Precipitaciones!H135&lt;2.5,0,IF(Precipitaciones!H135&gt;60,60,Precipitaciones!H135))</f>
        <v>0</v>
      </c>
      <c r="I200" s="46">
        <f>IF(Precipitaciones!I135&lt;2.5,0,IF(Precipitaciones!I135&gt;60,60,Precipitaciones!I135))</f>
        <v>0</v>
      </c>
      <c r="J200" s="46">
        <f>IF(Precipitaciones!J135&lt;2.5,0,IF(Precipitaciones!J135&gt;60,60,Precipitaciones!J135))</f>
        <v>0</v>
      </c>
      <c r="K200" s="46">
        <f>IF(Precipitaciones!K135&lt;2.5,0,IF(Precipitaciones!K135&gt;60,60,Precipitaciones!K135))</f>
        <v>0</v>
      </c>
      <c r="L200" s="46">
        <f>IF(Precipitaciones!L135&lt;2.5,0,IF(Precipitaciones!L135&gt;60,60,Precipitaciones!L135))</f>
        <v>0</v>
      </c>
      <c r="M200" s="46">
        <f>IF(Precipitaciones!M135&lt;2.5,0,IF(Precipitaciones!M135&gt;60,60,Precipitaciones!M135))</f>
        <v>0</v>
      </c>
      <c r="N200" s="46">
        <f>IF(Precipitaciones!N135&lt;2.5,0,IF(Precipitaciones!N135&gt;60,60,Precipitaciones!N135))</f>
        <v>0</v>
      </c>
      <c r="O200" s="46">
        <f>IF(Precipitaciones!O135&lt;2.5,0,IF(Precipitaciones!O135&gt;60,60,Precipitaciones!O135))</f>
        <v>0</v>
      </c>
      <c r="P200" s="46">
        <f>IF(Precipitaciones!P135&lt;2.5,0,IF(Precipitaciones!P135&gt;60,60,Precipitaciones!P135))</f>
        <v>0</v>
      </c>
      <c r="Q200" s="46">
        <f>IF(Precipitaciones!Q135&lt;2.5,0,IF(Precipitaciones!Q135&gt;60,60,Precipitaciones!Q135))</f>
        <v>0</v>
      </c>
      <c r="R200" s="46">
        <f>IF(Precipitaciones!R135&lt;2.5,0,IF(Precipitaciones!R135&gt;60,60,Precipitaciones!R135))</f>
        <v>0</v>
      </c>
      <c r="S200" s="46">
        <f>IF(Precipitaciones!S135&lt;2.5,0,IF(Precipitaciones!S135&gt;60,60,Precipitaciones!S135))</f>
        <v>0</v>
      </c>
      <c r="T200" s="46">
        <f>IF(Precipitaciones!T135&lt;2.5,0,IF(Precipitaciones!T135&gt;60,60,Precipitaciones!T135))</f>
        <v>7.474337189499999</v>
      </c>
      <c r="U200" s="46">
        <f>IF(Precipitaciones!U135&lt;2.5,0,IF(Precipitaciones!U135&gt;60,60,Precipitaciones!U135))</f>
        <v>0</v>
      </c>
      <c r="V200" s="46">
        <f>IF(Precipitaciones!V135&lt;2.5,0,IF(Precipitaciones!V135&gt;60,60,Precipitaciones!V135))</f>
        <v>0</v>
      </c>
      <c r="W200" s="46">
        <f>IF(Precipitaciones!W135&lt;2.5,0,IF(Precipitaciones!W135&gt;60,60,Precipitaciones!W135))</f>
        <v>0</v>
      </c>
      <c r="X200" s="46">
        <f>IF(Precipitaciones!X135&lt;2.5,0,IF(Precipitaciones!X135&gt;60,60,Precipitaciones!X135))</f>
        <v>0</v>
      </c>
      <c r="Y200" s="46">
        <f>IF(Precipitaciones!Y135&lt;2.5,0,IF(Precipitaciones!Y135&gt;60,60,Precipitaciones!Y135))</f>
        <v>0</v>
      </c>
      <c r="Z200" s="46">
        <f>IF(Precipitaciones!Z135&lt;2.5,0,IF(Precipitaciones!Z135&gt;60,60,Precipitaciones!Z135))</f>
        <v>0</v>
      </c>
      <c r="AA200" s="46">
        <f>IF(Precipitaciones!AA135&lt;2.5,0,IF(Precipitaciones!AA135&gt;60,60,Precipitaciones!AA135))</f>
        <v>0</v>
      </c>
      <c r="AB200" s="46">
        <f>IF(Precipitaciones!AB135&lt;2.5,0,IF(Precipitaciones!AB135&gt;60,60,Precipitaciones!AB135))</f>
        <v>0</v>
      </c>
      <c r="AC200" s="46">
        <f>IF(Precipitaciones!AC135&lt;2.5,0,IF(Precipitaciones!AC135&gt;60,60,Precipitaciones!AC135))</f>
        <v>0</v>
      </c>
      <c r="AD200" s="46">
        <f>IF(Precipitaciones!AD135&lt;2.5,0,IF(Precipitaciones!AD135&gt;60,60,Precipitaciones!AD135))</f>
        <v>0</v>
      </c>
      <c r="AE200" s="46">
        <f>IF(Precipitaciones!AE135&lt;2.5,0,IF(Precipitaciones!AE135&gt;60,60,Precipitaciones!AE135))</f>
        <v>0</v>
      </c>
      <c r="AF200" s="46">
        <f>IF(Precipitaciones!AF135&lt;2.5,0,IF(Precipitaciones!AF135&gt;60,60,Precipitaciones!AF135))</f>
        <v>0</v>
      </c>
      <c r="AG200" s="46">
        <f>IF(Precipitaciones!AG135&lt;2.5,0,IF(Precipitaciones!AG135&gt;60,60,Precipitaciones!AG135))</f>
        <v>0</v>
      </c>
      <c r="AH200" s="46">
        <f>IF(Precipitaciones!AH135&lt;2.5,0,IF(Precipitaciones!AH135&gt;60,60,Precipitaciones!AH135))</f>
        <v>0</v>
      </c>
      <c r="AI200" s="46">
        <f>IF(Precipitaciones!AI135&lt;2.5,0,IF(Precipitaciones!AI135&gt;60,60,Precipitaciones!AI135))</f>
        <v>0</v>
      </c>
      <c r="AJ200" s="46">
        <f>IF(Precipitaciones!AJ135&lt;2.5,0,IF(Precipitaciones!AJ135&gt;60,60,Precipitaciones!AJ135))</f>
        <v>0</v>
      </c>
      <c r="AK200" s="46">
        <f>IF(Precipitaciones!AK135&lt;2.5,0,IF(Precipitaciones!AK135&gt;60,60,Precipitaciones!AK135))</f>
        <v>0</v>
      </c>
      <c r="AL200" s="46">
        <f>IF(Precipitaciones!AL135&lt;2.5,0,IF(Precipitaciones!AL135&gt;60,60,Precipitaciones!AL135))</f>
        <v>0</v>
      </c>
      <c r="AM200" s="46">
        <f>IF(Precipitaciones!AM135&lt;2.5,0,IF(Precipitaciones!AM135&gt;60,60,Precipitaciones!AM135))</f>
        <v>0</v>
      </c>
      <c r="AN200" s="46">
        <f>IF(Precipitaciones!AN135&lt;2.5,0,IF(Precipitaciones!AN135&gt;60,60,Precipitaciones!AN135))</f>
        <v>0</v>
      </c>
      <c r="AO200" s="46">
        <f>IF(Precipitaciones!AO135&lt;2.5,0,IF(Precipitaciones!AO135&gt;60,60,Precipitaciones!AO135))</f>
        <v>4.5999999999999996</v>
      </c>
      <c r="AP200" s="46">
        <f>IF(Precipitaciones!AP135&lt;2.5,0,IF(Precipitaciones!AP135&gt;60,60,Precipitaciones!AP135))</f>
        <v>0</v>
      </c>
      <c r="AQ200" s="46">
        <f>IF(Precipitaciones!AQ135&lt;2.5,0,IF(Precipitaciones!AQ135&gt;60,60,Precipitaciones!AQ135))</f>
        <v>0</v>
      </c>
      <c r="AR200" s="46">
        <f>IF(Precipitaciones!AR135&lt;2.5,0,IF(Precipitaciones!AR135&gt;60,60,Precipitaciones!AR135))</f>
        <v>0</v>
      </c>
      <c r="AS200" s="46">
        <f>IF(Precipitaciones!AS135&lt;2.5,0,IF(Precipitaciones!AS135&gt;60,60,Precipitaciones!AS135))</f>
        <v>0</v>
      </c>
      <c r="AT200" s="46">
        <f>IF(Precipitaciones!AT135&lt;2.5,0,IF(Precipitaciones!AT135&gt;60,60,Precipitaciones!AT135))</f>
        <v>0</v>
      </c>
      <c r="AU200" s="46">
        <f>IF(Precipitaciones!AU135&lt;2.5,0,IF(Precipitaciones!AU135&gt;60,60,Precipitaciones!AU135))</f>
        <v>0</v>
      </c>
      <c r="AV200" s="46">
        <f>IF(Precipitaciones!AV135&lt;2.5,0,IF(Precipitaciones!AV135&gt;60,60,Precipitaciones!AV135))</f>
        <v>0</v>
      </c>
      <c r="AW200" s="46">
        <f>IF(Precipitaciones!AW135&lt;2.5,0,IF(Precipitaciones!AW135&gt;60,60,Precipitaciones!AW135))</f>
        <v>0</v>
      </c>
      <c r="AX200" s="46">
        <f>IF(Precipitaciones!AX135&lt;2.5,0,IF(Precipitaciones!AX135&gt;60,60,Precipitaciones!AX135))</f>
        <v>0</v>
      </c>
      <c r="AY200" s="46">
        <f>IF(Precipitaciones!AY135&lt;2.5,0,IF(Precipitaciones!AY135&gt;60,60,Precipitaciones!AY135))</f>
        <v>0</v>
      </c>
      <c r="AZ200" s="46">
        <f>IF(Precipitaciones!AZ135&lt;2.5,0,IF(Precipitaciones!AZ135&gt;60,60,Precipitaciones!AZ135))</f>
        <v>0</v>
      </c>
    </row>
    <row r="201" spans="1:52" ht="15">
      <c r="A201" s="21">
        <v>41043</v>
      </c>
      <c r="B201">
        <v>18</v>
      </c>
      <c r="C201">
        <v>195</v>
      </c>
      <c r="D201" s="21">
        <v>41043</v>
      </c>
      <c r="E201" s="46">
        <f>IF(Precipitaciones!E136&lt;2.5,0,IF(Precipitaciones!E136&gt;60,60,Precipitaciones!E136))</f>
        <v>0</v>
      </c>
      <c r="F201" s="46">
        <f>IF(Precipitaciones!F136&lt;2.5,0,IF(Precipitaciones!F136&gt;60,60,Precipitaciones!F136))</f>
        <v>0</v>
      </c>
      <c r="G201" s="46">
        <f>IF(Precipitaciones!G136&lt;2.5,0,IF(Precipitaciones!G136&gt;60,60,Precipitaciones!G136))</f>
        <v>0</v>
      </c>
      <c r="H201" s="46">
        <f>IF(Precipitaciones!H136&lt;2.5,0,IF(Precipitaciones!H136&gt;60,60,Precipitaciones!H136))</f>
        <v>0</v>
      </c>
      <c r="I201" s="46">
        <f>IF(Precipitaciones!I136&lt;2.5,0,IF(Precipitaciones!I136&gt;60,60,Precipitaciones!I136))</f>
        <v>0</v>
      </c>
      <c r="J201" s="46">
        <f>IF(Precipitaciones!J136&lt;2.5,0,IF(Precipitaciones!J136&gt;60,60,Precipitaciones!J136))</f>
        <v>0</v>
      </c>
      <c r="K201" s="46">
        <f>IF(Precipitaciones!K136&lt;2.5,0,IF(Precipitaciones!K136&gt;60,60,Precipitaciones!K136))</f>
        <v>0</v>
      </c>
      <c r="L201" s="46">
        <f>IF(Precipitaciones!L136&lt;2.5,0,IF(Precipitaciones!L136&gt;60,60,Precipitaciones!L136))</f>
        <v>0</v>
      </c>
      <c r="M201" s="46">
        <f>IF(Precipitaciones!M136&lt;2.5,0,IF(Precipitaciones!M136&gt;60,60,Precipitaciones!M136))</f>
        <v>0</v>
      </c>
      <c r="N201" s="46">
        <f>IF(Precipitaciones!N136&lt;2.5,0,IF(Precipitaciones!N136&gt;60,60,Precipitaciones!N136))</f>
        <v>0</v>
      </c>
      <c r="O201" s="46">
        <f>IF(Precipitaciones!O136&lt;2.5,0,IF(Precipitaciones!O136&gt;60,60,Precipitaciones!O136))</f>
        <v>0</v>
      </c>
      <c r="P201" s="46">
        <f>IF(Precipitaciones!P136&lt;2.5,0,IF(Precipitaciones!P136&gt;60,60,Precipitaciones!P136))</f>
        <v>0</v>
      </c>
      <c r="Q201" s="46">
        <f>IF(Precipitaciones!Q136&lt;2.5,0,IF(Precipitaciones!Q136&gt;60,60,Precipitaciones!Q136))</f>
        <v>0</v>
      </c>
      <c r="R201" s="46">
        <f>IF(Precipitaciones!R136&lt;2.5,0,IF(Precipitaciones!R136&gt;60,60,Precipitaciones!R136))</f>
        <v>0</v>
      </c>
      <c r="S201" s="46">
        <f>IF(Precipitaciones!S136&lt;2.5,0,IF(Precipitaciones!S136&gt;60,60,Precipitaciones!S136))</f>
        <v>0</v>
      </c>
      <c r="T201" s="46">
        <f>IF(Precipitaciones!T136&lt;2.5,0,IF(Precipitaciones!T136&gt;60,60,Precipitaciones!T136))</f>
        <v>0</v>
      </c>
      <c r="U201" s="46">
        <f>IF(Precipitaciones!U136&lt;2.5,0,IF(Precipitaciones!U136&gt;60,60,Precipitaciones!U136))</f>
        <v>0</v>
      </c>
      <c r="V201" s="46">
        <f>IF(Precipitaciones!V136&lt;2.5,0,IF(Precipitaciones!V136&gt;60,60,Precipitaciones!V136))</f>
        <v>0</v>
      </c>
      <c r="W201" s="46">
        <f>IF(Precipitaciones!W136&lt;2.5,0,IF(Precipitaciones!W136&gt;60,60,Precipitaciones!W136))</f>
        <v>0</v>
      </c>
      <c r="X201" s="46">
        <f>IF(Precipitaciones!X136&lt;2.5,0,IF(Precipitaciones!X136&gt;60,60,Precipitaciones!X136))</f>
        <v>0</v>
      </c>
      <c r="Y201" s="46">
        <f>IF(Precipitaciones!Y136&lt;2.5,0,IF(Precipitaciones!Y136&gt;60,60,Precipitaciones!Y136))</f>
        <v>0</v>
      </c>
      <c r="Z201" s="46">
        <f>IF(Precipitaciones!Z136&lt;2.5,0,IF(Precipitaciones!Z136&gt;60,60,Precipitaciones!Z136))</f>
        <v>0</v>
      </c>
      <c r="AA201" s="46">
        <f>IF(Precipitaciones!AA136&lt;2.5,0,IF(Precipitaciones!AA136&gt;60,60,Precipitaciones!AA136))</f>
        <v>0</v>
      </c>
      <c r="AB201" s="46">
        <f>IF(Precipitaciones!AB136&lt;2.5,0,IF(Precipitaciones!AB136&gt;60,60,Precipitaciones!AB136))</f>
        <v>0</v>
      </c>
      <c r="AC201" s="46">
        <f>IF(Precipitaciones!AC136&lt;2.5,0,IF(Precipitaciones!AC136&gt;60,60,Precipitaciones!AC136))</f>
        <v>0</v>
      </c>
      <c r="AD201" s="46">
        <f>IF(Precipitaciones!AD136&lt;2.5,0,IF(Precipitaciones!AD136&gt;60,60,Precipitaciones!AD136))</f>
        <v>0</v>
      </c>
      <c r="AE201" s="46">
        <f>IF(Precipitaciones!AE136&lt;2.5,0,IF(Precipitaciones!AE136&gt;60,60,Precipitaciones!AE136))</f>
        <v>0</v>
      </c>
      <c r="AF201" s="46">
        <f>IF(Precipitaciones!AF136&lt;2.5,0,IF(Precipitaciones!AF136&gt;60,60,Precipitaciones!AF136))</f>
        <v>0</v>
      </c>
      <c r="AG201" s="46">
        <f>IF(Precipitaciones!AG136&lt;2.5,0,IF(Precipitaciones!AG136&gt;60,60,Precipitaciones!AG136))</f>
        <v>0</v>
      </c>
      <c r="AH201" s="46">
        <f>IF(Precipitaciones!AH136&lt;2.5,0,IF(Precipitaciones!AH136&gt;60,60,Precipitaciones!AH136))</f>
        <v>0</v>
      </c>
      <c r="AI201" s="46">
        <f>IF(Precipitaciones!AI136&lt;2.5,0,IF(Precipitaciones!AI136&gt;60,60,Precipitaciones!AI136))</f>
        <v>0</v>
      </c>
      <c r="AJ201" s="46">
        <f>IF(Precipitaciones!AJ136&lt;2.5,0,IF(Precipitaciones!AJ136&gt;60,60,Precipitaciones!AJ136))</f>
        <v>0</v>
      </c>
      <c r="AK201" s="46">
        <f>IF(Precipitaciones!AK136&lt;2.5,0,IF(Precipitaciones!AK136&gt;60,60,Precipitaciones!AK136))</f>
        <v>0</v>
      </c>
      <c r="AL201" s="46">
        <f>IF(Precipitaciones!AL136&lt;2.5,0,IF(Precipitaciones!AL136&gt;60,60,Precipitaciones!AL136))</f>
        <v>0</v>
      </c>
      <c r="AM201" s="46">
        <f>IF(Precipitaciones!AM136&lt;2.5,0,IF(Precipitaciones!AM136&gt;60,60,Precipitaciones!AM136))</f>
        <v>0</v>
      </c>
      <c r="AN201" s="46">
        <f>IF(Precipitaciones!AN136&lt;2.5,0,IF(Precipitaciones!AN136&gt;60,60,Precipitaciones!AN136))</f>
        <v>0</v>
      </c>
      <c r="AO201" s="46">
        <f>IF(Precipitaciones!AO136&lt;2.5,0,IF(Precipitaciones!AO136&gt;60,60,Precipitaciones!AO136))</f>
        <v>12.6</v>
      </c>
      <c r="AP201" s="46">
        <f>IF(Precipitaciones!AP136&lt;2.5,0,IF(Precipitaciones!AP136&gt;60,60,Precipitaciones!AP136))</f>
        <v>0</v>
      </c>
      <c r="AQ201" s="46">
        <f>IF(Precipitaciones!AQ136&lt;2.5,0,IF(Precipitaciones!AQ136&gt;60,60,Precipitaciones!AQ136))</f>
        <v>0</v>
      </c>
      <c r="AR201" s="46">
        <f>IF(Precipitaciones!AR136&lt;2.5,0,IF(Precipitaciones!AR136&gt;60,60,Precipitaciones!AR136))</f>
        <v>0</v>
      </c>
      <c r="AS201" s="46">
        <f>IF(Precipitaciones!AS136&lt;2.5,0,IF(Precipitaciones!AS136&gt;60,60,Precipitaciones!AS136))</f>
        <v>0</v>
      </c>
      <c r="AT201" s="46">
        <f>IF(Precipitaciones!AT136&lt;2.5,0,IF(Precipitaciones!AT136&gt;60,60,Precipitaciones!AT136))</f>
        <v>0</v>
      </c>
      <c r="AU201" s="46">
        <f>IF(Precipitaciones!AU136&lt;2.5,0,IF(Precipitaciones!AU136&gt;60,60,Precipitaciones!AU136))</f>
        <v>0</v>
      </c>
      <c r="AV201" s="46">
        <f>IF(Precipitaciones!AV136&lt;2.5,0,IF(Precipitaciones!AV136&gt;60,60,Precipitaciones!AV136))</f>
        <v>0</v>
      </c>
      <c r="AW201" s="46">
        <f>IF(Precipitaciones!AW136&lt;2.5,0,IF(Precipitaciones!AW136&gt;60,60,Precipitaciones!AW136))</f>
        <v>0</v>
      </c>
      <c r="AX201" s="46">
        <f>IF(Precipitaciones!AX136&lt;2.5,0,IF(Precipitaciones!AX136&gt;60,60,Precipitaciones!AX136))</f>
        <v>0</v>
      </c>
      <c r="AY201" s="46">
        <f>IF(Precipitaciones!AY136&lt;2.5,0,IF(Precipitaciones!AY136&gt;60,60,Precipitaciones!AY136))</f>
        <v>0</v>
      </c>
      <c r="AZ201" s="46">
        <f>IF(Precipitaciones!AZ136&lt;2.5,0,IF(Precipitaciones!AZ136&gt;60,60,Precipitaciones!AZ136))</f>
        <v>0</v>
      </c>
    </row>
    <row r="202" spans="1:52" ht="15">
      <c r="A202" s="21">
        <v>41044</v>
      </c>
      <c r="B202">
        <v>17</v>
      </c>
      <c r="C202">
        <v>196</v>
      </c>
      <c r="D202" s="21">
        <v>41044</v>
      </c>
      <c r="E202" s="46">
        <f>IF(Precipitaciones!E137&lt;2.5,0,IF(Precipitaciones!E137&gt;60,60,Precipitaciones!E137))</f>
        <v>0</v>
      </c>
      <c r="F202" s="46">
        <f>IF(Precipitaciones!F137&lt;2.5,0,IF(Precipitaciones!F137&gt;60,60,Precipitaciones!F137))</f>
        <v>9</v>
      </c>
      <c r="G202" s="46">
        <f>IF(Precipitaciones!G137&lt;2.5,0,IF(Precipitaciones!G137&gt;60,60,Precipitaciones!G137))</f>
        <v>0</v>
      </c>
      <c r="H202" s="46">
        <f>IF(Precipitaciones!H137&lt;2.5,0,IF(Precipitaciones!H137&gt;60,60,Precipitaciones!H137))</f>
        <v>0</v>
      </c>
      <c r="I202" s="46">
        <f>IF(Precipitaciones!I137&lt;2.5,0,IF(Precipitaciones!I137&gt;60,60,Precipitaciones!I137))</f>
        <v>0</v>
      </c>
      <c r="J202" s="46">
        <f>IF(Precipitaciones!J137&lt;2.5,0,IF(Precipitaciones!J137&gt;60,60,Precipitaciones!J137))</f>
        <v>0</v>
      </c>
      <c r="K202" s="46">
        <f>IF(Precipitaciones!K137&lt;2.5,0,IF(Precipitaciones!K137&gt;60,60,Precipitaciones!K137))</f>
        <v>0</v>
      </c>
      <c r="L202" s="46">
        <f>IF(Precipitaciones!L137&lt;2.5,0,IF(Precipitaciones!L137&gt;60,60,Precipitaciones!L137))</f>
        <v>0</v>
      </c>
      <c r="M202" s="46">
        <f>IF(Precipitaciones!M137&lt;2.5,0,IF(Precipitaciones!M137&gt;60,60,Precipitaciones!M137))</f>
        <v>0</v>
      </c>
      <c r="N202" s="46">
        <f>IF(Precipitaciones!N137&lt;2.5,0,IF(Precipitaciones!N137&gt;60,60,Precipitaciones!N137))</f>
        <v>0</v>
      </c>
      <c r="O202" s="46">
        <f>IF(Precipitaciones!O137&lt;2.5,0,IF(Precipitaciones!O137&gt;60,60,Precipitaciones!O137))</f>
        <v>0</v>
      </c>
      <c r="P202" s="46">
        <f>IF(Precipitaciones!P137&lt;2.5,0,IF(Precipitaciones!P137&gt;60,60,Precipitaciones!P137))</f>
        <v>0</v>
      </c>
      <c r="Q202" s="46">
        <f>IF(Precipitaciones!Q137&lt;2.5,0,IF(Precipitaciones!Q137&gt;60,60,Precipitaciones!Q137))</f>
        <v>0</v>
      </c>
      <c r="R202" s="46">
        <f>IF(Precipitaciones!R137&lt;2.5,0,IF(Precipitaciones!R137&gt;60,60,Precipitaciones!R137))</f>
        <v>0</v>
      </c>
      <c r="S202" s="46">
        <f>IF(Precipitaciones!S137&lt;2.5,0,IF(Precipitaciones!S137&gt;60,60,Precipitaciones!S137))</f>
        <v>0</v>
      </c>
      <c r="T202" s="46">
        <f>IF(Precipitaciones!T137&lt;2.5,0,IF(Precipitaciones!T137&gt;60,60,Precipitaciones!T137))</f>
        <v>0</v>
      </c>
      <c r="U202" s="46">
        <f>IF(Precipitaciones!U137&lt;2.5,0,IF(Precipitaciones!U137&gt;60,60,Precipitaciones!U137))</f>
        <v>0</v>
      </c>
      <c r="V202" s="46">
        <f>IF(Precipitaciones!V137&lt;2.5,0,IF(Precipitaciones!V137&gt;60,60,Precipitaciones!V137))</f>
        <v>0</v>
      </c>
      <c r="W202" s="46">
        <f>IF(Precipitaciones!W137&lt;2.5,0,IF(Precipitaciones!W137&gt;60,60,Precipitaciones!W137))</f>
        <v>0</v>
      </c>
      <c r="X202" s="46">
        <f>IF(Precipitaciones!X137&lt;2.5,0,IF(Precipitaciones!X137&gt;60,60,Precipitaciones!X137))</f>
        <v>0</v>
      </c>
      <c r="Y202" s="46">
        <f>IF(Precipitaciones!Y137&lt;2.5,0,IF(Precipitaciones!Y137&gt;60,60,Precipitaciones!Y137))</f>
        <v>0</v>
      </c>
      <c r="Z202" s="46">
        <f>IF(Precipitaciones!Z137&lt;2.5,0,IF(Precipitaciones!Z137&gt;60,60,Precipitaciones!Z137))</f>
        <v>0</v>
      </c>
      <c r="AA202" s="46">
        <f>IF(Precipitaciones!AA137&lt;2.5,0,IF(Precipitaciones!AA137&gt;60,60,Precipitaciones!AA137))</f>
        <v>0</v>
      </c>
      <c r="AB202" s="46">
        <f>IF(Precipitaciones!AB137&lt;2.5,0,IF(Precipitaciones!AB137&gt;60,60,Precipitaciones!AB137))</f>
        <v>0</v>
      </c>
      <c r="AC202" s="46">
        <f>IF(Precipitaciones!AC137&lt;2.5,0,IF(Precipitaciones!AC137&gt;60,60,Precipitaciones!AC137))</f>
        <v>0</v>
      </c>
      <c r="AD202" s="46">
        <f>IF(Precipitaciones!AD137&lt;2.5,0,IF(Precipitaciones!AD137&gt;60,60,Precipitaciones!AD137))</f>
        <v>0</v>
      </c>
      <c r="AE202" s="46">
        <f>IF(Precipitaciones!AE137&lt;2.5,0,IF(Precipitaciones!AE137&gt;60,60,Precipitaciones!AE137))</f>
        <v>0</v>
      </c>
      <c r="AF202" s="46">
        <f>IF(Precipitaciones!AF137&lt;2.5,0,IF(Precipitaciones!AF137&gt;60,60,Precipitaciones!AF137))</f>
        <v>0</v>
      </c>
      <c r="AG202" s="46">
        <f>IF(Precipitaciones!AG137&lt;2.5,0,IF(Precipitaciones!AG137&gt;60,60,Precipitaciones!AG137))</f>
        <v>0</v>
      </c>
      <c r="AH202" s="46">
        <f>IF(Precipitaciones!AH137&lt;2.5,0,IF(Precipitaciones!AH137&gt;60,60,Precipitaciones!AH137))</f>
        <v>0</v>
      </c>
      <c r="AI202" s="46">
        <f>IF(Precipitaciones!AI137&lt;2.5,0,IF(Precipitaciones!AI137&gt;60,60,Precipitaciones!AI137))</f>
        <v>0</v>
      </c>
      <c r="AJ202" s="46">
        <f>IF(Precipitaciones!AJ137&lt;2.5,0,IF(Precipitaciones!AJ137&gt;60,60,Precipitaciones!AJ137))</f>
        <v>0</v>
      </c>
      <c r="AK202" s="46">
        <f>IF(Precipitaciones!AK137&lt;2.5,0,IF(Precipitaciones!AK137&gt;60,60,Precipitaciones!AK137))</f>
        <v>0</v>
      </c>
      <c r="AL202" s="46">
        <f>IF(Precipitaciones!AL137&lt;2.5,0,IF(Precipitaciones!AL137&gt;60,60,Precipitaciones!AL137))</f>
        <v>0</v>
      </c>
      <c r="AM202" s="46">
        <f>IF(Precipitaciones!AM137&lt;2.5,0,IF(Precipitaciones!AM137&gt;60,60,Precipitaciones!AM137))</f>
        <v>0</v>
      </c>
      <c r="AN202" s="46">
        <f>IF(Precipitaciones!AN137&lt;2.5,0,IF(Precipitaciones!AN137&gt;60,60,Precipitaciones!AN137))</f>
        <v>0</v>
      </c>
      <c r="AO202" s="46">
        <f>IF(Precipitaciones!AO137&lt;2.5,0,IF(Precipitaciones!AO137&gt;60,60,Precipitaciones!AO137))</f>
        <v>0</v>
      </c>
      <c r="AP202" s="46">
        <f>IF(Precipitaciones!AP137&lt;2.5,0,IF(Precipitaciones!AP137&gt;60,60,Precipitaciones!AP137))</f>
        <v>0</v>
      </c>
      <c r="AQ202" s="46">
        <f>IF(Precipitaciones!AQ137&lt;2.5,0,IF(Precipitaciones!AQ137&gt;60,60,Precipitaciones!AQ137))</f>
        <v>0</v>
      </c>
      <c r="AR202" s="46">
        <f>IF(Precipitaciones!AR137&lt;2.5,0,IF(Precipitaciones!AR137&gt;60,60,Precipitaciones!AR137))</f>
        <v>0</v>
      </c>
      <c r="AS202" s="46">
        <f>IF(Precipitaciones!AS137&lt;2.5,0,IF(Precipitaciones!AS137&gt;60,60,Precipitaciones!AS137))</f>
        <v>0</v>
      </c>
      <c r="AT202" s="46">
        <f>IF(Precipitaciones!AT137&lt;2.5,0,IF(Precipitaciones!AT137&gt;60,60,Precipitaciones!AT137))</f>
        <v>0</v>
      </c>
      <c r="AU202" s="46">
        <f>IF(Precipitaciones!AU137&lt;2.5,0,IF(Precipitaciones!AU137&gt;60,60,Precipitaciones!AU137))</f>
        <v>0</v>
      </c>
      <c r="AV202" s="46">
        <f>IF(Precipitaciones!AV137&lt;2.5,0,IF(Precipitaciones!AV137&gt;60,60,Precipitaciones!AV137))</f>
        <v>0</v>
      </c>
      <c r="AW202" s="46">
        <f>IF(Precipitaciones!AW137&lt;2.5,0,IF(Precipitaciones!AW137&gt;60,60,Precipitaciones!AW137))</f>
        <v>0</v>
      </c>
      <c r="AX202" s="46">
        <f>IF(Precipitaciones!AX137&lt;2.5,0,IF(Precipitaciones!AX137&gt;60,60,Precipitaciones!AX137))</f>
        <v>0</v>
      </c>
      <c r="AY202" s="46">
        <f>IF(Precipitaciones!AY137&lt;2.5,0,IF(Precipitaciones!AY137&gt;60,60,Precipitaciones!AY137))</f>
        <v>0</v>
      </c>
      <c r="AZ202" s="46">
        <f>IF(Precipitaciones!AZ137&lt;2.5,0,IF(Precipitaciones!AZ137&gt;60,60,Precipitaciones!AZ137))</f>
        <v>0</v>
      </c>
    </row>
    <row r="203" spans="1:52" ht="15">
      <c r="A203" s="21">
        <v>41045</v>
      </c>
      <c r="B203">
        <v>16</v>
      </c>
      <c r="C203">
        <v>197</v>
      </c>
      <c r="D203" s="21">
        <v>41045</v>
      </c>
      <c r="E203" s="46">
        <f>IF(Precipitaciones!E138&lt;2.5,0,IF(Precipitaciones!E138&gt;60,60,Precipitaciones!E138))</f>
        <v>0</v>
      </c>
      <c r="F203" s="46">
        <f>IF(Precipitaciones!F138&lt;2.5,0,IF(Precipitaciones!F138&gt;60,60,Precipitaciones!F138))</f>
        <v>10</v>
      </c>
      <c r="G203" s="46">
        <f>IF(Precipitaciones!G138&lt;2.5,0,IF(Precipitaciones!G138&gt;60,60,Precipitaciones!G138))</f>
        <v>0</v>
      </c>
      <c r="H203" s="46">
        <f>IF(Precipitaciones!H138&lt;2.5,0,IF(Precipitaciones!H138&gt;60,60,Precipitaciones!H138))</f>
        <v>0</v>
      </c>
      <c r="I203" s="46">
        <f>IF(Precipitaciones!I138&lt;2.5,0,IF(Precipitaciones!I138&gt;60,60,Precipitaciones!I138))</f>
        <v>0</v>
      </c>
      <c r="J203" s="46">
        <f>IF(Precipitaciones!J138&lt;2.5,0,IF(Precipitaciones!J138&gt;60,60,Precipitaciones!J138))</f>
        <v>0</v>
      </c>
      <c r="K203" s="46">
        <f>IF(Precipitaciones!K138&lt;2.5,0,IF(Precipitaciones!K138&gt;60,60,Precipitaciones!K138))</f>
        <v>0</v>
      </c>
      <c r="L203" s="46">
        <f>IF(Precipitaciones!L138&lt;2.5,0,IF(Precipitaciones!L138&gt;60,60,Precipitaciones!L138))</f>
        <v>0</v>
      </c>
      <c r="M203" s="46">
        <f>IF(Precipitaciones!M138&lt;2.5,0,IF(Precipitaciones!M138&gt;60,60,Precipitaciones!M138))</f>
        <v>0</v>
      </c>
      <c r="N203" s="46">
        <f>IF(Precipitaciones!N138&lt;2.5,0,IF(Precipitaciones!N138&gt;60,60,Precipitaciones!N138))</f>
        <v>0</v>
      </c>
      <c r="O203" s="46">
        <f>IF(Precipitaciones!O138&lt;2.5,0,IF(Precipitaciones!O138&gt;60,60,Precipitaciones!O138))</f>
        <v>0</v>
      </c>
      <c r="P203" s="46">
        <f>IF(Precipitaciones!P138&lt;2.5,0,IF(Precipitaciones!P138&gt;60,60,Precipitaciones!P138))</f>
        <v>0</v>
      </c>
      <c r="Q203" s="46">
        <f>IF(Precipitaciones!Q138&lt;2.5,0,IF(Precipitaciones!Q138&gt;60,60,Precipitaciones!Q138))</f>
        <v>0</v>
      </c>
      <c r="R203" s="46">
        <f>IF(Precipitaciones!R138&lt;2.5,0,IF(Precipitaciones!R138&gt;60,60,Precipitaciones!R138))</f>
        <v>0</v>
      </c>
      <c r="S203" s="46">
        <f>IF(Precipitaciones!S138&lt;2.5,0,IF(Precipitaciones!S138&gt;60,60,Precipitaciones!S138))</f>
        <v>0</v>
      </c>
      <c r="T203" s="46">
        <f>IF(Precipitaciones!T138&lt;2.5,0,IF(Precipitaciones!T138&gt;60,60,Precipitaciones!T138))</f>
        <v>0</v>
      </c>
      <c r="U203" s="46">
        <f>IF(Precipitaciones!U138&lt;2.5,0,IF(Precipitaciones!U138&gt;60,60,Precipitaciones!U138))</f>
        <v>0</v>
      </c>
      <c r="V203" s="46">
        <f>IF(Precipitaciones!V138&lt;2.5,0,IF(Precipitaciones!V138&gt;60,60,Precipitaciones!V138))</f>
        <v>0</v>
      </c>
      <c r="W203" s="46">
        <f>IF(Precipitaciones!W138&lt;2.5,0,IF(Precipitaciones!W138&gt;60,60,Precipitaciones!W138))</f>
        <v>0</v>
      </c>
      <c r="X203" s="46">
        <f>IF(Precipitaciones!X138&lt;2.5,0,IF(Precipitaciones!X138&gt;60,60,Precipitaciones!X138))</f>
        <v>0</v>
      </c>
      <c r="Y203" s="46">
        <f>IF(Precipitaciones!Y138&lt;2.5,0,IF(Precipitaciones!Y138&gt;60,60,Precipitaciones!Y138))</f>
        <v>0</v>
      </c>
      <c r="Z203" s="46">
        <f>IF(Precipitaciones!Z138&lt;2.5,0,IF(Precipitaciones!Z138&gt;60,60,Precipitaciones!Z138))</f>
        <v>0</v>
      </c>
      <c r="AA203" s="46">
        <f>IF(Precipitaciones!AA138&lt;2.5,0,IF(Precipitaciones!AA138&gt;60,60,Precipitaciones!AA138))</f>
        <v>0</v>
      </c>
      <c r="AB203" s="46">
        <f>IF(Precipitaciones!AB138&lt;2.5,0,IF(Precipitaciones!AB138&gt;60,60,Precipitaciones!AB138))</f>
        <v>0</v>
      </c>
      <c r="AC203" s="46">
        <f>IF(Precipitaciones!AC138&lt;2.5,0,IF(Precipitaciones!AC138&gt;60,60,Precipitaciones!AC138))</f>
        <v>0</v>
      </c>
      <c r="AD203" s="46">
        <f>IF(Precipitaciones!AD138&lt;2.5,0,IF(Precipitaciones!AD138&gt;60,60,Precipitaciones!AD138))</f>
        <v>0</v>
      </c>
      <c r="AE203" s="46">
        <f>IF(Precipitaciones!AE138&lt;2.5,0,IF(Precipitaciones!AE138&gt;60,60,Precipitaciones!AE138))</f>
        <v>0</v>
      </c>
      <c r="AF203" s="46">
        <f>IF(Precipitaciones!AF138&lt;2.5,0,IF(Precipitaciones!AF138&gt;60,60,Precipitaciones!AF138))</f>
        <v>0</v>
      </c>
      <c r="AG203" s="46">
        <f>IF(Precipitaciones!AG138&lt;2.5,0,IF(Precipitaciones!AG138&gt;60,60,Precipitaciones!AG138))</f>
        <v>0</v>
      </c>
      <c r="AH203" s="46">
        <f>IF(Precipitaciones!AH138&lt;2.5,0,IF(Precipitaciones!AH138&gt;60,60,Precipitaciones!AH138))</f>
        <v>0</v>
      </c>
      <c r="AI203" s="46">
        <f>IF(Precipitaciones!AI138&lt;2.5,0,IF(Precipitaciones!AI138&gt;60,60,Precipitaciones!AI138))</f>
        <v>0</v>
      </c>
      <c r="AJ203" s="46">
        <f>IF(Precipitaciones!AJ138&lt;2.5,0,IF(Precipitaciones!AJ138&gt;60,60,Precipitaciones!AJ138))</f>
        <v>0</v>
      </c>
      <c r="AK203" s="46">
        <f>IF(Precipitaciones!AK138&lt;2.5,0,IF(Precipitaciones!AK138&gt;60,60,Precipitaciones!AK138))</f>
        <v>0</v>
      </c>
      <c r="AL203" s="46">
        <f>IF(Precipitaciones!AL138&lt;2.5,0,IF(Precipitaciones!AL138&gt;60,60,Precipitaciones!AL138))</f>
        <v>0</v>
      </c>
      <c r="AM203" s="46">
        <f>IF(Precipitaciones!AM138&lt;2.5,0,IF(Precipitaciones!AM138&gt;60,60,Precipitaciones!AM138))</f>
        <v>0</v>
      </c>
      <c r="AN203" s="46">
        <f>IF(Precipitaciones!AN138&lt;2.5,0,IF(Precipitaciones!AN138&gt;60,60,Precipitaciones!AN138))</f>
        <v>0</v>
      </c>
      <c r="AO203" s="46">
        <f>IF(Precipitaciones!AO138&lt;2.5,0,IF(Precipitaciones!AO138&gt;60,60,Precipitaciones!AO138))</f>
        <v>0</v>
      </c>
      <c r="AP203" s="46">
        <f>IF(Precipitaciones!AP138&lt;2.5,0,IF(Precipitaciones!AP138&gt;60,60,Precipitaciones!AP138))</f>
        <v>0</v>
      </c>
      <c r="AQ203" s="46">
        <f>IF(Precipitaciones!AQ138&lt;2.5,0,IF(Precipitaciones!AQ138&gt;60,60,Precipitaciones!AQ138))</f>
        <v>5.8</v>
      </c>
      <c r="AR203" s="46">
        <f>IF(Precipitaciones!AR138&lt;2.5,0,IF(Precipitaciones!AR138&gt;60,60,Precipitaciones!AR138))</f>
        <v>0</v>
      </c>
      <c r="AS203" s="46">
        <f>IF(Precipitaciones!AS138&lt;2.5,0,IF(Precipitaciones!AS138&gt;60,60,Precipitaciones!AS138))</f>
        <v>0</v>
      </c>
      <c r="AT203" s="46">
        <f>IF(Precipitaciones!AT138&lt;2.5,0,IF(Precipitaciones!AT138&gt;60,60,Precipitaciones!AT138))</f>
        <v>0</v>
      </c>
      <c r="AU203" s="46">
        <f>IF(Precipitaciones!AU138&lt;2.5,0,IF(Precipitaciones!AU138&gt;60,60,Precipitaciones!AU138))</f>
        <v>0</v>
      </c>
      <c r="AV203" s="46">
        <f>IF(Precipitaciones!AV138&lt;2.5,0,IF(Precipitaciones!AV138&gt;60,60,Precipitaciones!AV138))</f>
        <v>0</v>
      </c>
      <c r="AW203" s="46">
        <f>IF(Precipitaciones!AW138&lt;2.5,0,IF(Precipitaciones!AW138&gt;60,60,Precipitaciones!AW138))</f>
        <v>0</v>
      </c>
      <c r="AX203" s="46">
        <f>IF(Precipitaciones!AX138&lt;2.5,0,IF(Precipitaciones!AX138&gt;60,60,Precipitaciones!AX138))</f>
        <v>0</v>
      </c>
      <c r="AY203" s="46">
        <f>IF(Precipitaciones!AY138&lt;2.5,0,IF(Precipitaciones!AY138&gt;60,60,Precipitaciones!AY138))</f>
        <v>0</v>
      </c>
      <c r="AZ203" s="46">
        <f>IF(Precipitaciones!AZ138&lt;2.5,0,IF(Precipitaciones!AZ138&gt;60,60,Precipitaciones!AZ138))</f>
        <v>0</v>
      </c>
    </row>
    <row r="204" spans="1:52" ht="15">
      <c r="A204" s="21">
        <v>41046</v>
      </c>
      <c r="B204">
        <v>15</v>
      </c>
      <c r="C204">
        <v>198</v>
      </c>
      <c r="D204" s="21">
        <v>41046</v>
      </c>
      <c r="E204" s="46">
        <f>IF(Precipitaciones!E139&lt;2.5,0,IF(Precipitaciones!E139&gt;60,60,Precipitaciones!E139))</f>
        <v>0</v>
      </c>
      <c r="F204" s="46">
        <f>IF(Precipitaciones!F139&lt;2.5,0,IF(Precipitaciones!F139&gt;60,60,Precipitaciones!F139))</f>
        <v>0</v>
      </c>
      <c r="G204" s="46">
        <f>IF(Precipitaciones!G139&lt;2.5,0,IF(Precipitaciones!G139&gt;60,60,Precipitaciones!G139))</f>
        <v>0</v>
      </c>
      <c r="H204" s="46">
        <f>IF(Precipitaciones!H139&lt;2.5,0,IF(Precipitaciones!H139&gt;60,60,Precipitaciones!H139))</f>
        <v>0</v>
      </c>
      <c r="I204" s="46">
        <f>IF(Precipitaciones!I139&lt;2.5,0,IF(Precipitaciones!I139&gt;60,60,Precipitaciones!I139))</f>
        <v>0</v>
      </c>
      <c r="J204" s="46">
        <f>IF(Precipitaciones!J139&lt;2.5,0,IF(Precipitaciones!J139&gt;60,60,Precipitaciones!J139))</f>
        <v>0</v>
      </c>
      <c r="K204" s="46">
        <f>IF(Precipitaciones!K139&lt;2.5,0,IF(Precipitaciones!K139&gt;60,60,Precipitaciones!K139))</f>
        <v>0</v>
      </c>
      <c r="L204" s="46">
        <f>IF(Precipitaciones!L139&lt;2.5,0,IF(Precipitaciones!L139&gt;60,60,Precipitaciones!L139))</f>
        <v>0</v>
      </c>
      <c r="M204" s="46">
        <f>IF(Precipitaciones!M139&lt;2.5,0,IF(Precipitaciones!M139&gt;60,60,Precipitaciones!M139))</f>
        <v>0</v>
      </c>
      <c r="N204" s="46">
        <f>IF(Precipitaciones!N139&lt;2.5,0,IF(Precipitaciones!N139&gt;60,60,Precipitaciones!N139))</f>
        <v>0</v>
      </c>
      <c r="O204" s="46">
        <f>IF(Precipitaciones!O139&lt;2.5,0,IF(Precipitaciones!O139&gt;60,60,Precipitaciones!O139))</f>
        <v>0</v>
      </c>
      <c r="P204" s="46">
        <f>IF(Precipitaciones!P139&lt;2.5,0,IF(Precipitaciones!P139&gt;60,60,Precipitaciones!P139))</f>
        <v>0</v>
      </c>
      <c r="Q204" s="46">
        <f>IF(Precipitaciones!Q139&lt;2.5,0,IF(Precipitaciones!Q139&gt;60,60,Precipitaciones!Q139))</f>
        <v>0</v>
      </c>
      <c r="R204" s="46">
        <f>IF(Precipitaciones!R139&lt;2.5,0,IF(Precipitaciones!R139&gt;60,60,Precipitaciones!R139))</f>
        <v>0</v>
      </c>
      <c r="S204" s="46">
        <f>IF(Precipitaciones!S139&lt;2.5,0,IF(Precipitaciones!S139&gt;60,60,Precipitaciones!S139))</f>
        <v>0</v>
      </c>
      <c r="T204" s="46">
        <f>IF(Precipitaciones!T139&lt;2.5,0,IF(Precipitaciones!T139&gt;60,60,Precipitaciones!T139))</f>
        <v>0</v>
      </c>
      <c r="U204" s="46">
        <f>IF(Precipitaciones!U139&lt;2.5,0,IF(Precipitaciones!U139&gt;60,60,Precipitaciones!U139))</f>
        <v>0</v>
      </c>
      <c r="V204" s="46">
        <f>IF(Precipitaciones!V139&lt;2.5,0,IF(Precipitaciones!V139&gt;60,60,Precipitaciones!V139))</f>
        <v>0</v>
      </c>
      <c r="W204" s="46">
        <f>IF(Precipitaciones!W139&lt;2.5,0,IF(Precipitaciones!W139&gt;60,60,Precipitaciones!W139))</f>
        <v>0</v>
      </c>
      <c r="X204" s="46">
        <f>IF(Precipitaciones!X139&lt;2.5,0,IF(Precipitaciones!X139&gt;60,60,Precipitaciones!X139))</f>
        <v>0</v>
      </c>
      <c r="Y204" s="46">
        <f>IF(Precipitaciones!Y139&lt;2.5,0,IF(Precipitaciones!Y139&gt;60,60,Precipitaciones!Y139))</f>
        <v>0</v>
      </c>
      <c r="Z204" s="46">
        <f>IF(Precipitaciones!Z139&lt;2.5,0,IF(Precipitaciones!Z139&gt;60,60,Precipitaciones!Z139))</f>
        <v>0</v>
      </c>
      <c r="AA204" s="46">
        <f>IF(Precipitaciones!AA139&lt;2.5,0,IF(Precipitaciones!AA139&gt;60,60,Precipitaciones!AA139))</f>
        <v>0</v>
      </c>
      <c r="AB204" s="46">
        <f>IF(Precipitaciones!AB139&lt;2.5,0,IF(Precipitaciones!AB139&gt;60,60,Precipitaciones!AB139))</f>
        <v>0</v>
      </c>
      <c r="AC204" s="46">
        <f>IF(Precipitaciones!AC139&lt;2.5,0,IF(Precipitaciones!AC139&gt;60,60,Precipitaciones!AC139))</f>
        <v>0</v>
      </c>
      <c r="AD204" s="46">
        <f>IF(Precipitaciones!AD139&lt;2.5,0,IF(Precipitaciones!AD139&gt;60,60,Precipitaciones!AD139))</f>
        <v>0</v>
      </c>
      <c r="AE204" s="46">
        <f>IF(Precipitaciones!AE139&lt;2.5,0,IF(Precipitaciones!AE139&gt;60,60,Precipitaciones!AE139))</f>
        <v>0</v>
      </c>
      <c r="AF204" s="46">
        <f>IF(Precipitaciones!AF139&lt;2.5,0,IF(Precipitaciones!AF139&gt;60,60,Precipitaciones!AF139))</f>
        <v>0</v>
      </c>
      <c r="AG204" s="46">
        <f>IF(Precipitaciones!AG139&lt;2.5,0,IF(Precipitaciones!AG139&gt;60,60,Precipitaciones!AG139))</f>
        <v>0</v>
      </c>
      <c r="AH204" s="46">
        <f>IF(Precipitaciones!AH139&lt;2.5,0,IF(Precipitaciones!AH139&gt;60,60,Precipitaciones!AH139))</f>
        <v>0</v>
      </c>
      <c r="AI204" s="46">
        <f>IF(Precipitaciones!AI139&lt;2.5,0,IF(Precipitaciones!AI139&gt;60,60,Precipitaciones!AI139))</f>
        <v>0</v>
      </c>
      <c r="AJ204" s="46">
        <f>IF(Precipitaciones!AJ139&lt;2.5,0,IF(Precipitaciones!AJ139&gt;60,60,Precipitaciones!AJ139))</f>
        <v>0</v>
      </c>
      <c r="AK204" s="46">
        <f>IF(Precipitaciones!AK139&lt;2.5,0,IF(Precipitaciones!AK139&gt;60,60,Precipitaciones!AK139))</f>
        <v>0</v>
      </c>
      <c r="AL204" s="46">
        <f>IF(Precipitaciones!AL139&lt;2.5,0,IF(Precipitaciones!AL139&gt;60,60,Precipitaciones!AL139))</f>
        <v>0</v>
      </c>
      <c r="AM204" s="46">
        <f>IF(Precipitaciones!AM139&lt;2.5,0,IF(Precipitaciones!AM139&gt;60,60,Precipitaciones!AM139))</f>
        <v>0</v>
      </c>
      <c r="AN204" s="46">
        <f>IF(Precipitaciones!AN139&lt;2.5,0,IF(Precipitaciones!AN139&gt;60,60,Precipitaciones!AN139))</f>
        <v>0</v>
      </c>
      <c r="AO204" s="46">
        <f>IF(Precipitaciones!AO139&lt;2.5,0,IF(Precipitaciones!AO139&gt;60,60,Precipitaciones!AO139))</f>
        <v>0</v>
      </c>
      <c r="AP204" s="46">
        <f>IF(Precipitaciones!AP139&lt;2.5,0,IF(Precipitaciones!AP139&gt;60,60,Precipitaciones!AP139))</f>
        <v>6.4</v>
      </c>
      <c r="AQ204" s="46">
        <f>IF(Precipitaciones!AQ139&lt;2.5,0,IF(Precipitaciones!AQ139&gt;60,60,Precipitaciones!AQ139))</f>
        <v>0</v>
      </c>
      <c r="AR204" s="46">
        <f>IF(Precipitaciones!AR139&lt;2.5,0,IF(Precipitaciones!AR139&gt;60,60,Precipitaciones!AR139))</f>
        <v>0</v>
      </c>
      <c r="AS204" s="46">
        <f>IF(Precipitaciones!AS139&lt;2.5,0,IF(Precipitaciones!AS139&gt;60,60,Precipitaciones!AS139))</f>
        <v>0</v>
      </c>
      <c r="AT204" s="46">
        <f>IF(Precipitaciones!AT139&lt;2.5,0,IF(Precipitaciones!AT139&gt;60,60,Precipitaciones!AT139))</f>
        <v>0</v>
      </c>
      <c r="AU204" s="46">
        <f>IF(Precipitaciones!AU139&lt;2.5,0,IF(Precipitaciones!AU139&gt;60,60,Precipitaciones!AU139))</f>
        <v>0</v>
      </c>
      <c r="AV204" s="46">
        <f>IF(Precipitaciones!AV139&lt;2.5,0,IF(Precipitaciones!AV139&gt;60,60,Precipitaciones!AV139))</f>
        <v>0</v>
      </c>
      <c r="AW204" s="46">
        <f>IF(Precipitaciones!AW139&lt;2.5,0,IF(Precipitaciones!AW139&gt;60,60,Precipitaciones!AW139))</f>
        <v>0</v>
      </c>
      <c r="AX204" s="46">
        <f>IF(Precipitaciones!AX139&lt;2.5,0,IF(Precipitaciones!AX139&gt;60,60,Precipitaciones!AX139))</f>
        <v>0</v>
      </c>
      <c r="AY204" s="46">
        <f>IF(Precipitaciones!AY139&lt;2.5,0,IF(Precipitaciones!AY139&gt;60,60,Precipitaciones!AY139))</f>
        <v>0</v>
      </c>
      <c r="AZ204" s="46">
        <f>IF(Precipitaciones!AZ139&lt;2.5,0,IF(Precipitaciones!AZ139&gt;60,60,Precipitaciones!AZ139))</f>
        <v>0</v>
      </c>
    </row>
    <row r="205" spans="1:52" ht="15">
      <c r="A205" s="21">
        <v>41047</v>
      </c>
      <c r="B205">
        <v>14</v>
      </c>
      <c r="C205">
        <v>199</v>
      </c>
      <c r="D205" s="21">
        <v>41047</v>
      </c>
      <c r="E205" s="46">
        <f>IF(Precipitaciones!E140&lt;2.5,0,IF(Precipitaciones!E140&gt;60,60,Precipitaciones!E140))</f>
        <v>0</v>
      </c>
      <c r="F205" s="46">
        <f>IF(Precipitaciones!F140&lt;2.5,0,IF(Precipitaciones!F140&gt;60,60,Precipitaciones!F140))</f>
        <v>0</v>
      </c>
      <c r="G205" s="46">
        <f>IF(Precipitaciones!G140&lt;2.5,0,IF(Precipitaciones!G140&gt;60,60,Precipitaciones!G140))</f>
        <v>0</v>
      </c>
      <c r="H205" s="46">
        <f>IF(Precipitaciones!H140&lt;2.5,0,IF(Precipitaciones!H140&gt;60,60,Precipitaciones!H140))</f>
        <v>0</v>
      </c>
      <c r="I205" s="46">
        <f>IF(Precipitaciones!I140&lt;2.5,0,IF(Precipitaciones!I140&gt;60,60,Precipitaciones!I140))</f>
        <v>0</v>
      </c>
      <c r="J205" s="46">
        <f>IF(Precipitaciones!J140&lt;2.5,0,IF(Precipitaciones!J140&gt;60,60,Precipitaciones!J140))</f>
        <v>0</v>
      </c>
      <c r="K205" s="46">
        <f>IF(Precipitaciones!K140&lt;2.5,0,IF(Precipitaciones!K140&gt;60,60,Precipitaciones!K140))</f>
        <v>0</v>
      </c>
      <c r="L205" s="46">
        <f>IF(Precipitaciones!L140&lt;2.5,0,IF(Precipitaciones!L140&gt;60,60,Precipitaciones!L140))</f>
        <v>0</v>
      </c>
      <c r="M205" s="46">
        <f>IF(Precipitaciones!M140&lt;2.5,0,IF(Precipitaciones!M140&gt;60,60,Precipitaciones!M140))</f>
        <v>0</v>
      </c>
      <c r="N205" s="46">
        <f>IF(Precipitaciones!N140&lt;2.5,0,IF(Precipitaciones!N140&gt;60,60,Precipitaciones!N140))</f>
        <v>0</v>
      </c>
      <c r="O205" s="46">
        <f>IF(Precipitaciones!O140&lt;2.5,0,IF(Precipitaciones!O140&gt;60,60,Precipitaciones!O140))</f>
        <v>0</v>
      </c>
      <c r="P205" s="46">
        <f>IF(Precipitaciones!P140&lt;2.5,0,IF(Precipitaciones!P140&gt;60,60,Precipitaciones!P140))</f>
        <v>0</v>
      </c>
      <c r="Q205" s="46">
        <f>IF(Precipitaciones!Q140&lt;2.5,0,IF(Precipitaciones!Q140&gt;60,60,Precipitaciones!Q140))</f>
        <v>0</v>
      </c>
      <c r="R205" s="46">
        <f>IF(Precipitaciones!R140&lt;2.5,0,IF(Precipitaciones!R140&gt;60,60,Precipitaciones!R140))</f>
        <v>0</v>
      </c>
      <c r="S205" s="46">
        <f>IF(Precipitaciones!S140&lt;2.5,0,IF(Precipitaciones!S140&gt;60,60,Precipitaciones!S140))</f>
        <v>0</v>
      </c>
      <c r="T205" s="46">
        <f>IF(Precipitaciones!T140&lt;2.5,0,IF(Precipitaciones!T140&gt;60,60,Precipitaciones!T140))</f>
        <v>0</v>
      </c>
      <c r="U205" s="46">
        <f>IF(Precipitaciones!U140&lt;2.5,0,IF(Precipitaciones!U140&gt;60,60,Precipitaciones!U140))</f>
        <v>0</v>
      </c>
      <c r="V205" s="46">
        <f>IF(Precipitaciones!V140&lt;2.5,0,IF(Precipitaciones!V140&gt;60,60,Precipitaciones!V140))</f>
        <v>0</v>
      </c>
      <c r="W205" s="46">
        <f>IF(Precipitaciones!W140&lt;2.5,0,IF(Precipitaciones!W140&gt;60,60,Precipitaciones!W140))</f>
        <v>0</v>
      </c>
      <c r="X205" s="46">
        <f>IF(Precipitaciones!X140&lt;2.5,0,IF(Precipitaciones!X140&gt;60,60,Precipitaciones!X140))</f>
        <v>0</v>
      </c>
      <c r="Y205" s="46">
        <f>IF(Precipitaciones!Y140&lt;2.5,0,IF(Precipitaciones!Y140&gt;60,60,Precipitaciones!Y140))</f>
        <v>0</v>
      </c>
      <c r="Z205" s="46">
        <f>IF(Precipitaciones!Z140&lt;2.5,0,IF(Precipitaciones!Z140&gt;60,60,Precipitaciones!Z140))</f>
        <v>0</v>
      </c>
      <c r="AA205" s="46">
        <f>IF(Precipitaciones!AA140&lt;2.5,0,IF(Precipitaciones!AA140&gt;60,60,Precipitaciones!AA140))</f>
        <v>0</v>
      </c>
      <c r="AB205" s="46">
        <f>IF(Precipitaciones!AB140&lt;2.5,0,IF(Precipitaciones!AB140&gt;60,60,Precipitaciones!AB140))</f>
        <v>0</v>
      </c>
      <c r="AC205" s="46">
        <f>IF(Precipitaciones!AC140&lt;2.5,0,IF(Precipitaciones!AC140&gt;60,60,Precipitaciones!AC140))</f>
        <v>0</v>
      </c>
      <c r="AD205" s="46">
        <f>IF(Precipitaciones!AD140&lt;2.5,0,IF(Precipitaciones!AD140&gt;60,60,Precipitaciones!AD140))</f>
        <v>0</v>
      </c>
      <c r="AE205" s="46">
        <f>IF(Precipitaciones!AE140&lt;2.5,0,IF(Precipitaciones!AE140&gt;60,60,Precipitaciones!AE140))</f>
        <v>0</v>
      </c>
      <c r="AF205" s="46">
        <f>IF(Precipitaciones!AF140&lt;2.5,0,IF(Precipitaciones!AF140&gt;60,60,Precipitaciones!AF140))</f>
        <v>0</v>
      </c>
      <c r="AG205" s="46">
        <f>IF(Precipitaciones!AG140&lt;2.5,0,IF(Precipitaciones!AG140&gt;60,60,Precipitaciones!AG140))</f>
        <v>0</v>
      </c>
      <c r="AH205" s="46">
        <f>IF(Precipitaciones!AH140&lt;2.5,0,IF(Precipitaciones!AH140&gt;60,60,Precipitaciones!AH140))</f>
        <v>0</v>
      </c>
      <c r="AI205" s="46">
        <f>IF(Precipitaciones!AI140&lt;2.5,0,IF(Precipitaciones!AI140&gt;60,60,Precipitaciones!AI140))</f>
        <v>0</v>
      </c>
      <c r="AJ205" s="46">
        <f>IF(Precipitaciones!AJ140&lt;2.5,0,IF(Precipitaciones!AJ140&gt;60,60,Precipitaciones!AJ140))</f>
        <v>0</v>
      </c>
      <c r="AK205" s="46">
        <f>IF(Precipitaciones!AK140&lt;2.5,0,IF(Precipitaciones!AK140&gt;60,60,Precipitaciones!AK140))</f>
        <v>0</v>
      </c>
      <c r="AL205" s="46">
        <f>IF(Precipitaciones!AL140&lt;2.5,0,IF(Precipitaciones!AL140&gt;60,60,Precipitaciones!AL140))</f>
        <v>0</v>
      </c>
      <c r="AM205" s="46">
        <f>IF(Precipitaciones!AM140&lt;2.5,0,IF(Precipitaciones!AM140&gt;60,60,Precipitaciones!AM140))</f>
        <v>0</v>
      </c>
      <c r="AN205" s="46">
        <f>IF(Precipitaciones!AN140&lt;2.5,0,IF(Precipitaciones!AN140&gt;60,60,Precipitaciones!AN140))</f>
        <v>0</v>
      </c>
      <c r="AO205" s="46">
        <f>IF(Precipitaciones!AO140&lt;2.5,0,IF(Precipitaciones!AO140&gt;60,60,Precipitaciones!AO140))</f>
        <v>0</v>
      </c>
      <c r="AP205" s="46">
        <f>IF(Precipitaciones!AP140&lt;2.5,0,IF(Precipitaciones!AP140&gt;60,60,Precipitaciones!AP140))</f>
        <v>0</v>
      </c>
      <c r="AQ205" s="46">
        <f>IF(Precipitaciones!AQ140&lt;2.5,0,IF(Precipitaciones!AQ140&gt;60,60,Precipitaciones!AQ140))</f>
        <v>0</v>
      </c>
      <c r="AR205" s="46">
        <f>IF(Precipitaciones!AR140&lt;2.5,0,IF(Precipitaciones!AR140&gt;60,60,Precipitaciones!AR140))</f>
        <v>0</v>
      </c>
      <c r="AS205" s="46">
        <f>IF(Precipitaciones!AS140&lt;2.5,0,IF(Precipitaciones!AS140&gt;60,60,Precipitaciones!AS140))</f>
        <v>0</v>
      </c>
      <c r="AT205" s="46">
        <f>IF(Precipitaciones!AT140&lt;2.5,0,IF(Precipitaciones!AT140&gt;60,60,Precipitaciones!AT140))</f>
        <v>0</v>
      </c>
      <c r="AU205" s="46">
        <f>IF(Precipitaciones!AU140&lt;2.5,0,IF(Precipitaciones!AU140&gt;60,60,Precipitaciones!AU140))</f>
        <v>0</v>
      </c>
      <c r="AV205" s="46">
        <f>IF(Precipitaciones!AV140&lt;2.5,0,IF(Precipitaciones!AV140&gt;60,60,Precipitaciones!AV140))</f>
        <v>0</v>
      </c>
      <c r="AW205" s="46">
        <f>IF(Precipitaciones!AW140&lt;2.5,0,IF(Precipitaciones!AW140&gt;60,60,Precipitaciones!AW140))</f>
        <v>0</v>
      </c>
      <c r="AX205" s="46">
        <f>IF(Precipitaciones!AX140&lt;2.5,0,IF(Precipitaciones!AX140&gt;60,60,Precipitaciones!AX140))</f>
        <v>0</v>
      </c>
      <c r="AY205" s="46">
        <f>IF(Precipitaciones!AY140&lt;2.5,0,IF(Precipitaciones!AY140&gt;60,60,Precipitaciones!AY140))</f>
        <v>0</v>
      </c>
      <c r="AZ205" s="46">
        <f>IF(Precipitaciones!AZ140&lt;2.5,0,IF(Precipitaciones!AZ140&gt;60,60,Precipitaciones!AZ140))</f>
        <v>0</v>
      </c>
    </row>
    <row r="206" spans="1:52" ht="15">
      <c r="A206" s="21">
        <v>41048</v>
      </c>
      <c r="B206">
        <v>13</v>
      </c>
      <c r="C206">
        <v>200</v>
      </c>
      <c r="D206" s="21">
        <v>41048</v>
      </c>
      <c r="E206" s="46">
        <f>IF(Precipitaciones!E141&lt;2.5,0,IF(Precipitaciones!E141&gt;60,60,Precipitaciones!E141))</f>
        <v>0</v>
      </c>
      <c r="F206" s="46">
        <f>IF(Precipitaciones!F141&lt;2.5,0,IF(Precipitaciones!F141&gt;60,60,Precipitaciones!F141))</f>
        <v>0</v>
      </c>
      <c r="G206" s="46">
        <f>IF(Precipitaciones!G141&lt;2.5,0,IF(Precipitaciones!G141&gt;60,60,Precipitaciones!G141))</f>
        <v>0</v>
      </c>
      <c r="H206" s="46">
        <f>IF(Precipitaciones!H141&lt;2.5,0,IF(Precipitaciones!H141&gt;60,60,Precipitaciones!H141))</f>
        <v>0</v>
      </c>
      <c r="I206" s="46">
        <f>IF(Precipitaciones!I141&lt;2.5,0,IF(Precipitaciones!I141&gt;60,60,Precipitaciones!I141))</f>
        <v>0</v>
      </c>
      <c r="J206" s="46">
        <f>IF(Precipitaciones!J141&lt;2.5,0,IF(Precipitaciones!J141&gt;60,60,Precipitaciones!J141))</f>
        <v>0</v>
      </c>
      <c r="K206" s="46">
        <f>IF(Precipitaciones!K141&lt;2.5,0,IF(Precipitaciones!K141&gt;60,60,Precipitaciones!K141))</f>
        <v>0</v>
      </c>
      <c r="L206" s="46">
        <f>IF(Precipitaciones!L141&lt;2.5,0,IF(Precipitaciones!L141&gt;60,60,Precipitaciones!L141))</f>
        <v>0</v>
      </c>
      <c r="M206" s="46">
        <f>IF(Precipitaciones!M141&lt;2.5,0,IF(Precipitaciones!M141&gt;60,60,Precipitaciones!M141))</f>
        <v>0</v>
      </c>
      <c r="N206" s="46">
        <f>IF(Precipitaciones!N141&lt;2.5,0,IF(Precipitaciones!N141&gt;60,60,Precipitaciones!N141))</f>
        <v>0</v>
      </c>
      <c r="O206" s="46">
        <f>IF(Precipitaciones!O141&lt;2.5,0,IF(Precipitaciones!O141&gt;60,60,Precipitaciones!O141))</f>
        <v>0</v>
      </c>
      <c r="P206" s="46">
        <f>IF(Precipitaciones!P141&lt;2.5,0,IF(Precipitaciones!P141&gt;60,60,Precipitaciones!P141))</f>
        <v>0</v>
      </c>
      <c r="Q206" s="46">
        <f>IF(Precipitaciones!Q141&lt;2.5,0,IF(Precipitaciones!Q141&gt;60,60,Precipitaciones!Q141))</f>
        <v>0</v>
      </c>
      <c r="R206" s="46">
        <f>IF(Precipitaciones!R141&lt;2.5,0,IF(Precipitaciones!R141&gt;60,60,Precipitaciones!R141))</f>
        <v>0</v>
      </c>
      <c r="S206" s="46">
        <f>IF(Precipitaciones!S141&lt;2.5,0,IF(Precipitaciones!S141&gt;60,60,Precipitaciones!S141))</f>
        <v>0</v>
      </c>
      <c r="T206" s="46">
        <f>IF(Precipitaciones!T141&lt;2.5,0,IF(Precipitaciones!T141&gt;60,60,Precipitaciones!T141))</f>
        <v>0</v>
      </c>
      <c r="U206" s="46">
        <f>IF(Precipitaciones!U141&lt;2.5,0,IF(Precipitaciones!U141&gt;60,60,Precipitaciones!U141))</f>
        <v>0</v>
      </c>
      <c r="V206" s="46">
        <f>IF(Precipitaciones!V141&lt;2.5,0,IF(Precipitaciones!V141&gt;60,60,Precipitaciones!V141))</f>
        <v>0</v>
      </c>
      <c r="W206" s="46">
        <f>IF(Precipitaciones!W141&lt;2.5,0,IF(Precipitaciones!W141&gt;60,60,Precipitaciones!W141))</f>
        <v>0</v>
      </c>
      <c r="X206" s="46">
        <f>IF(Precipitaciones!X141&lt;2.5,0,IF(Precipitaciones!X141&gt;60,60,Precipitaciones!X141))</f>
        <v>0</v>
      </c>
      <c r="Y206" s="46">
        <f>IF(Precipitaciones!Y141&lt;2.5,0,IF(Precipitaciones!Y141&gt;60,60,Precipitaciones!Y141))</f>
        <v>0</v>
      </c>
      <c r="Z206" s="46">
        <f>IF(Precipitaciones!Z141&lt;2.5,0,IF(Precipitaciones!Z141&gt;60,60,Precipitaciones!Z141))</f>
        <v>0</v>
      </c>
      <c r="AA206" s="46">
        <f>IF(Precipitaciones!AA141&lt;2.5,0,IF(Precipitaciones!AA141&gt;60,60,Precipitaciones!AA141))</f>
        <v>0</v>
      </c>
      <c r="AB206" s="46">
        <f>IF(Precipitaciones!AB141&lt;2.5,0,IF(Precipitaciones!AB141&gt;60,60,Precipitaciones!AB141))</f>
        <v>0</v>
      </c>
      <c r="AC206" s="46">
        <f>IF(Precipitaciones!AC141&lt;2.5,0,IF(Precipitaciones!AC141&gt;60,60,Precipitaciones!AC141))</f>
        <v>0</v>
      </c>
      <c r="AD206" s="46">
        <f>IF(Precipitaciones!AD141&lt;2.5,0,IF(Precipitaciones!AD141&gt;60,60,Precipitaciones!AD141))</f>
        <v>0</v>
      </c>
      <c r="AE206" s="46">
        <f>IF(Precipitaciones!AE141&lt;2.5,0,IF(Precipitaciones!AE141&gt;60,60,Precipitaciones!AE141))</f>
        <v>0</v>
      </c>
      <c r="AF206" s="46">
        <f>IF(Precipitaciones!AF141&lt;2.5,0,IF(Precipitaciones!AF141&gt;60,60,Precipitaciones!AF141))</f>
        <v>0</v>
      </c>
      <c r="AG206" s="46">
        <f>IF(Precipitaciones!AG141&lt;2.5,0,IF(Precipitaciones!AG141&gt;60,60,Precipitaciones!AG141))</f>
        <v>0</v>
      </c>
      <c r="AH206" s="46">
        <f>IF(Precipitaciones!AH141&lt;2.5,0,IF(Precipitaciones!AH141&gt;60,60,Precipitaciones!AH141))</f>
        <v>0</v>
      </c>
      <c r="AI206" s="46">
        <f>IF(Precipitaciones!AI141&lt;2.5,0,IF(Precipitaciones!AI141&gt;60,60,Precipitaciones!AI141))</f>
        <v>0</v>
      </c>
      <c r="AJ206" s="46">
        <f>IF(Precipitaciones!AJ141&lt;2.5,0,IF(Precipitaciones!AJ141&gt;60,60,Precipitaciones!AJ141))</f>
        <v>0</v>
      </c>
      <c r="AK206" s="46">
        <f>IF(Precipitaciones!AK141&lt;2.5,0,IF(Precipitaciones!AK141&gt;60,60,Precipitaciones!AK141))</f>
        <v>0</v>
      </c>
      <c r="AL206" s="46">
        <f>IF(Precipitaciones!AL141&lt;2.5,0,IF(Precipitaciones!AL141&gt;60,60,Precipitaciones!AL141))</f>
        <v>0</v>
      </c>
      <c r="AM206" s="46">
        <f>IF(Precipitaciones!AM141&lt;2.5,0,IF(Precipitaciones!AM141&gt;60,60,Precipitaciones!AM141))</f>
        <v>0</v>
      </c>
      <c r="AN206" s="46">
        <f>IF(Precipitaciones!AN141&lt;2.5,0,IF(Precipitaciones!AN141&gt;60,60,Precipitaciones!AN141))</f>
        <v>0</v>
      </c>
      <c r="AO206" s="46">
        <f>IF(Precipitaciones!AO141&lt;2.5,0,IF(Precipitaciones!AO141&gt;60,60,Precipitaciones!AO141))</f>
        <v>0</v>
      </c>
      <c r="AP206" s="46">
        <f>IF(Precipitaciones!AP141&lt;2.5,0,IF(Precipitaciones!AP141&gt;60,60,Precipitaciones!AP141))</f>
        <v>0</v>
      </c>
      <c r="AQ206" s="46">
        <f>IF(Precipitaciones!AQ141&lt;2.5,0,IF(Precipitaciones!AQ141&gt;60,60,Precipitaciones!AQ141))</f>
        <v>0</v>
      </c>
      <c r="AR206" s="46">
        <f>IF(Precipitaciones!AR141&lt;2.5,0,IF(Precipitaciones!AR141&gt;60,60,Precipitaciones!AR141))</f>
        <v>0</v>
      </c>
      <c r="AS206" s="46">
        <f>IF(Precipitaciones!AS141&lt;2.5,0,IF(Precipitaciones!AS141&gt;60,60,Precipitaciones!AS141))</f>
        <v>0</v>
      </c>
      <c r="AT206" s="46">
        <f>IF(Precipitaciones!AT141&lt;2.5,0,IF(Precipitaciones!AT141&gt;60,60,Precipitaciones!AT141))</f>
        <v>0</v>
      </c>
      <c r="AU206" s="46">
        <f>IF(Precipitaciones!AU141&lt;2.5,0,IF(Precipitaciones!AU141&gt;60,60,Precipitaciones!AU141))</f>
        <v>0</v>
      </c>
      <c r="AV206" s="46">
        <f>IF(Precipitaciones!AV141&lt;2.5,0,IF(Precipitaciones!AV141&gt;60,60,Precipitaciones!AV141))</f>
        <v>0</v>
      </c>
      <c r="AW206" s="46">
        <f>IF(Precipitaciones!AW141&lt;2.5,0,IF(Precipitaciones!AW141&gt;60,60,Precipitaciones!AW141))</f>
        <v>0</v>
      </c>
      <c r="AX206" s="46">
        <f>IF(Precipitaciones!AX141&lt;2.5,0,IF(Precipitaciones!AX141&gt;60,60,Precipitaciones!AX141))</f>
        <v>0</v>
      </c>
      <c r="AY206" s="46">
        <f>IF(Precipitaciones!AY141&lt;2.5,0,IF(Precipitaciones!AY141&gt;60,60,Precipitaciones!AY141))</f>
        <v>0</v>
      </c>
      <c r="AZ206" s="46">
        <f>IF(Precipitaciones!AZ141&lt;2.5,0,IF(Precipitaciones!AZ141&gt;60,60,Precipitaciones!AZ141))</f>
        <v>0</v>
      </c>
    </row>
    <row r="207" spans="1:52" ht="15">
      <c r="A207" s="21">
        <v>41049</v>
      </c>
      <c r="B207">
        <v>12</v>
      </c>
      <c r="C207">
        <v>201</v>
      </c>
      <c r="D207" s="21">
        <v>41049</v>
      </c>
      <c r="E207" s="46">
        <f>IF(Precipitaciones!E142&lt;2.5,0,IF(Precipitaciones!E142&gt;60,60,Precipitaciones!E142))</f>
        <v>0</v>
      </c>
      <c r="F207" s="46">
        <f>IF(Precipitaciones!F142&lt;2.5,0,IF(Precipitaciones!F142&gt;60,60,Precipitaciones!F142))</f>
        <v>0</v>
      </c>
      <c r="G207" s="46">
        <f>IF(Precipitaciones!G142&lt;2.5,0,IF(Precipitaciones!G142&gt;60,60,Precipitaciones!G142))</f>
        <v>0</v>
      </c>
      <c r="H207" s="46">
        <f>IF(Precipitaciones!H142&lt;2.5,0,IF(Precipitaciones!H142&gt;60,60,Precipitaciones!H142))</f>
        <v>0</v>
      </c>
      <c r="I207" s="46">
        <f>IF(Precipitaciones!I142&lt;2.5,0,IF(Precipitaciones!I142&gt;60,60,Precipitaciones!I142))</f>
        <v>0</v>
      </c>
      <c r="J207" s="46">
        <f>IF(Precipitaciones!J142&lt;2.5,0,IF(Precipitaciones!J142&gt;60,60,Precipitaciones!J142))</f>
        <v>0</v>
      </c>
      <c r="K207" s="46">
        <f>IF(Precipitaciones!K142&lt;2.5,0,IF(Precipitaciones!K142&gt;60,60,Precipitaciones!K142))</f>
        <v>0</v>
      </c>
      <c r="L207" s="46">
        <f>IF(Precipitaciones!L142&lt;2.5,0,IF(Precipitaciones!L142&gt;60,60,Precipitaciones!L142))</f>
        <v>0</v>
      </c>
      <c r="M207" s="46">
        <f>IF(Precipitaciones!M142&lt;2.5,0,IF(Precipitaciones!M142&gt;60,60,Precipitaciones!M142))</f>
        <v>0</v>
      </c>
      <c r="N207" s="46">
        <f>IF(Precipitaciones!N142&lt;2.5,0,IF(Precipitaciones!N142&gt;60,60,Precipitaciones!N142))</f>
        <v>0</v>
      </c>
      <c r="O207" s="46">
        <f>IF(Precipitaciones!O142&lt;2.5,0,IF(Precipitaciones!O142&gt;60,60,Precipitaciones!O142))</f>
        <v>0</v>
      </c>
      <c r="P207" s="46">
        <f>IF(Precipitaciones!P142&lt;2.5,0,IF(Precipitaciones!P142&gt;60,60,Precipitaciones!P142))</f>
        <v>0</v>
      </c>
      <c r="Q207" s="46">
        <f>IF(Precipitaciones!Q142&lt;2.5,0,IF(Precipitaciones!Q142&gt;60,60,Precipitaciones!Q142))</f>
        <v>0</v>
      </c>
      <c r="R207" s="46">
        <f>IF(Precipitaciones!R142&lt;2.5,0,IF(Precipitaciones!R142&gt;60,60,Precipitaciones!R142))</f>
        <v>0</v>
      </c>
      <c r="S207" s="46">
        <f>IF(Precipitaciones!S142&lt;2.5,0,IF(Precipitaciones!S142&gt;60,60,Precipitaciones!S142))</f>
        <v>0</v>
      </c>
      <c r="T207" s="46">
        <f>IF(Precipitaciones!T142&lt;2.5,0,IF(Precipitaciones!T142&gt;60,60,Precipitaciones!T142))</f>
        <v>0</v>
      </c>
      <c r="U207" s="46">
        <f>IF(Precipitaciones!U142&lt;2.5,0,IF(Precipitaciones!U142&gt;60,60,Precipitaciones!U142))</f>
        <v>0</v>
      </c>
      <c r="V207" s="46">
        <f>IF(Precipitaciones!V142&lt;2.5,0,IF(Precipitaciones!V142&gt;60,60,Precipitaciones!V142))</f>
        <v>0</v>
      </c>
      <c r="W207" s="46">
        <f>IF(Precipitaciones!W142&lt;2.5,0,IF(Precipitaciones!W142&gt;60,60,Precipitaciones!W142))</f>
        <v>0</v>
      </c>
      <c r="X207" s="46">
        <f>IF(Precipitaciones!X142&lt;2.5,0,IF(Precipitaciones!X142&gt;60,60,Precipitaciones!X142))</f>
        <v>2.8</v>
      </c>
      <c r="Y207" s="46">
        <f>IF(Precipitaciones!Y142&lt;2.5,0,IF(Precipitaciones!Y142&gt;60,60,Precipitaciones!Y142))</f>
        <v>0</v>
      </c>
      <c r="Z207" s="46">
        <f>IF(Precipitaciones!Z142&lt;2.5,0,IF(Precipitaciones!Z142&gt;60,60,Precipitaciones!Z142))</f>
        <v>0</v>
      </c>
      <c r="AA207" s="46">
        <f>IF(Precipitaciones!AA142&lt;2.5,0,IF(Precipitaciones!AA142&gt;60,60,Precipitaciones!AA142))</f>
        <v>0</v>
      </c>
      <c r="AB207" s="46">
        <f>IF(Precipitaciones!AB142&lt;2.5,0,IF(Precipitaciones!AB142&gt;60,60,Precipitaciones!AB142))</f>
        <v>0</v>
      </c>
      <c r="AC207" s="46">
        <f>IF(Precipitaciones!AC142&lt;2.5,0,IF(Precipitaciones!AC142&gt;60,60,Precipitaciones!AC142))</f>
        <v>0</v>
      </c>
      <c r="AD207" s="46">
        <f>IF(Precipitaciones!AD142&lt;2.5,0,IF(Precipitaciones!AD142&gt;60,60,Precipitaciones!AD142))</f>
        <v>0</v>
      </c>
      <c r="AE207" s="46">
        <f>IF(Precipitaciones!AE142&lt;2.5,0,IF(Precipitaciones!AE142&gt;60,60,Precipitaciones!AE142))</f>
        <v>0</v>
      </c>
      <c r="AF207" s="46">
        <f>IF(Precipitaciones!AF142&lt;2.5,0,IF(Precipitaciones!AF142&gt;60,60,Precipitaciones!AF142))</f>
        <v>0</v>
      </c>
      <c r="AG207" s="46">
        <f>IF(Precipitaciones!AG142&lt;2.5,0,IF(Precipitaciones!AG142&gt;60,60,Precipitaciones!AG142))</f>
        <v>0</v>
      </c>
      <c r="AH207" s="46">
        <f>IF(Precipitaciones!AH142&lt;2.5,0,IF(Precipitaciones!AH142&gt;60,60,Precipitaciones!AH142))</f>
        <v>0</v>
      </c>
      <c r="AI207" s="46">
        <f>IF(Precipitaciones!AI142&lt;2.5,0,IF(Precipitaciones!AI142&gt;60,60,Precipitaciones!AI142))</f>
        <v>0</v>
      </c>
      <c r="AJ207" s="46">
        <f>IF(Precipitaciones!AJ142&lt;2.5,0,IF(Precipitaciones!AJ142&gt;60,60,Precipitaciones!AJ142))</f>
        <v>0</v>
      </c>
      <c r="AK207" s="46">
        <f>IF(Precipitaciones!AK142&lt;2.5,0,IF(Precipitaciones!AK142&gt;60,60,Precipitaciones!AK142))</f>
        <v>0</v>
      </c>
      <c r="AL207" s="46">
        <f>IF(Precipitaciones!AL142&lt;2.5,0,IF(Precipitaciones!AL142&gt;60,60,Precipitaciones!AL142))</f>
        <v>0</v>
      </c>
      <c r="AM207" s="46">
        <f>IF(Precipitaciones!AM142&lt;2.5,0,IF(Precipitaciones!AM142&gt;60,60,Precipitaciones!AM142))</f>
        <v>0</v>
      </c>
      <c r="AN207" s="46">
        <f>IF(Precipitaciones!AN142&lt;2.5,0,IF(Precipitaciones!AN142&gt;60,60,Precipitaciones!AN142))</f>
        <v>0</v>
      </c>
      <c r="AO207" s="46">
        <f>IF(Precipitaciones!AO142&lt;2.5,0,IF(Precipitaciones!AO142&gt;60,60,Precipitaciones!AO142))</f>
        <v>0</v>
      </c>
      <c r="AP207" s="46">
        <f>IF(Precipitaciones!AP142&lt;2.5,0,IF(Precipitaciones!AP142&gt;60,60,Precipitaciones!AP142))</f>
        <v>0</v>
      </c>
      <c r="AQ207" s="46">
        <f>IF(Precipitaciones!AQ142&lt;2.5,0,IF(Precipitaciones!AQ142&gt;60,60,Precipitaciones!AQ142))</f>
        <v>0</v>
      </c>
      <c r="AR207" s="46">
        <f>IF(Precipitaciones!AR142&lt;2.5,0,IF(Precipitaciones!AR142&gt;60,60,Precipitaciones!AR142))</f>
        <v>0</v>
      </c>
      <c r="AS207" s="46">
        <f>IF(Precipitaciones!AS142&lt;2.5,0,IF(Precipitaciones!AS142&gt;60,60,Precipitaciones!AS142))</f>
        <v>0</v>
      </c>
      <c r="AT207" s="46">
        <f>IF(Precipitaciones!AT142&lt;2.5,0,IF(Precipitaciones!AT142&gt;60,60,Precipitaciones!AT142))</f>
        <v>0</v>
      </c>
      <c r="AU207" s="46">
        <f>IF(Precipitaciones!AU142&lt;2.5,0,IF(Precipitaciones!AU142&gt;60,60,Precipitaciones!AU142))</f>
        <v>0</v>
      </c>
      <c r="AV207" s="46">
        <f>IF(Precipitaciones!AV142&lt;2.5,0,IF(Precipitaciones!AV142&gt;60,60,Precipitaciones!AV142))</f>
        <v>0</v>
      </c>
      <c r="AW207" s="46">
        <f>IF(Precipitaciones!AW142&lt;2.5,0,IF(Precipitaciones!AW142&gt;60,60,Precipitaciones!AW142))</f>
        <v>0</v>
      </c>
      <c r="AX207" s="46">
        <f>IF(Precipitaciones!AX142&lt;2.5,0,IF(Precipitaciones!AX142&gt;60,60,Precipitaciones!AX142))</f>
        <v>2.9</v>
      </c>
      <c r="AY207" s="46">
        <f>IF(Precipitaciones!AY142&lt;2.5,0,IF(Precipitaciones!AY142&gt;60,60,Precipitaciones!AY142))</f>
        <v>0</v>
      </c>
      <c r="AZ207" s="46">
        <f>IF(Precipitaciones!AZ142&lt;2.5,0,IF(Precipitaciones!AZ142&gt;60,60,Precipitaciones!AZ142))</f>
        <v>0</v>
      </c>
    </row>
    <row r="208" spans="1:52" ht="15">
      <c r="A208" s="21">
        <v>41050</v>
      </c>
      <c r="B208">
        <v>11</v>
      </c>
      <c r="C208">
        <v>202</v>
      </c>
      <c r="D208" s="21">
        <v>41050</v>
      </c>
      <c r="E208" s="46">
        <f>IF(Precipitaciones!E143&lt;2.5,0,IF(Precipitaciones!E143&gt;60,60,Precipitaciones!E143))</f>
        <v>0</v>
      </c>
      <c r="F208" s="46">
        <f>IF(Precipitaciones!F143&lt;2.5,0,IF(Precipitaciones!F143&gt;60,60,Precipitaciones!F143))</f>
        <v>0</v>
      </c>
      <c r="G208" s="46">
        <f>IF(Precipitaciones!G143&lt;2.5,0,IF(Precipitaciones!G143&gt;60,60,Precipitaciones!G143))</f>
        <v>0</v>
      </c>
      <c r="H208" s="46">
        <f>IF(Precipitaciones!H143&lt;2.5,0,IF(Precipitaciones!H143&gt;60,60,Precipitaciones!H143))</f>
        <v>0</v>
      </c>
      <c r="I208" s="46">
        <f>IF(Precipitaciones!I143&lt;2.5,0,IF(Precipitaciones!I143&gt;60,60,Precipitaciones!I143))</f>
        <v>0</v>
      </c>
      <c r="J208" s="46">
        <f>IF(Precipitaciones!J143&lt;2.5,0,IF(Precipitaciones!J143&gt;60,60,Precipitaciones!J143))</f>
        <v>0</v>
      </c>
      <c r="K208" s="46">
        <f>IF(Precipitaciones!K143&lt;2.5,0,IF(Precipitaciones!K143&gt;60,60,Precipitaciones!K143))</f>
        <v>0</v>
      </c>
      <c r="L208" s="46">
        <f>IF(Precipitaciones!L143&lt;2.5,0,IF(Precipitaciones!L143&gt;60,60,Precipitaciones!L143))</f>
        <v>0</v>
      </c>
      <c r="M208" s="46">
        <f>IF(Precipitaciones!M143&lt;2.5,0,IF(Precipitaciones!M143&gt;60,60,Precipitaciones!M143))</f>
        <v>0</v>
      </c>
      <c r="N208" s="46">
        <f>IF(Precipitaciones!N143&lt;2.5,0,IF(Precipitaciones!N143&gt;60,60,Precipitaciones!N143))</f>
        <v>0</v>
      </c>
      <c r="O208" s="46">
        <f>IF(Precipitaciones!O143&lt;2.5,0,IF(Precipitaciones!O143&gt;60,60,Precipitaciones!O143))</f>
        <v>0</v>
      </c>
      <c r="P208" s="46">
        <f>IF(Precipitaciones!P143&lt;2.5,0,IF(Precipitaciones!P143&gt;60,60,Precipitaciones!P143))</f>
        <v>0</v>
      </c>
      <c r="Q208" s="46">
        <f>IF(Precipitaciones!Q143&lt;2.5,0,IF(Precipitaciones!Q143&gt;60,60,Precipitaciones!Q143))</f>
        <v>0</v>
      </c>
      <c r="R208" s="46">
        <f>IF(Precipitaciones!R143&lt;2.5,0,IF(Precipitaciones!R143&gt;60,60,Precipitaciones!R143))</f>
        <v>0</v>
      </c>
      <c r="S208" s="46">
        <f>IF(Precipitaciones!S143&lt;2.5,0,IF(Precipitaciones!S143&gt;60,60,Precipitaciones!S143))</f>
        <v>0</v>
      </c>
      <c r="T208" s="46">
        <f>IF(Precipitaciones!T143&lt;2.5,0,IF(Precipitaciones!T143&gt;60,60,Precipitaciones!T143))</f>
        <v>0</v>
      </c>
      <c r="U208" s="46">
        <f>IF(Precipitaciones!U143&lt;2.5,0,IF(Precipitaciones!U143&gt;60,60,Precipitaciones!U143))</f>
        <v>0</v>
      </c>
      <c r="V208" s="46">
        <f>IF(Precipitaciones!V143&lt;2.5,0,IF(Precipitaciones!V143&gt;60,60,Precipitaciones!V143))</f>
        <v>0</v>
      </c>
      <c r="W208" s="46">
        <f>IF(Precipitaciones!W143&lt;2.5,0,IF(Precipitaciones!W143&gt;60,60,Precipitaciones!W143))</f>
        <v>0</v>
      </c>
      <c r="X208" s="46">
        <f>IF(Precipitaciones!X143&lt;2.5,0,IF(Precipitaciones!X143&gt;60,60,Precipitaciones!X143))</f>
        <v>12.5</v>
      </c>
      <c r="Y208" s="46">
        <f>IF(Precipitaciones!Y143&lt;2.5,0,IF(Precipitaciones!Y143&gt;60,60,Precipitaciones!Y143))</f>
        <v>0</v>
      </c>
      <c r="Z208" s="46">
        <f>IF(Precipitaciones!Z143&lt;2.5,0,IF(Precipitaciones!Z143&gt;60,60,Precipitaciones!Z143))</f>
        <v>0</v>
      </c>
      <c r="AA208" s="46">
        <f>IF(Precipitaciones!AA143&lt;2.5,0,IF(Precipitaciones!AA143&gt;60,60,Precipitaciones!AA143))</f>
        <v>0</v>
      </c>
      <c r="AB208" s="46">
        <f>IF(Precipitaciones!AB143&lt;2.5,0,IF(Precipitaciones!AB143&gt;60,60,Precipitaciones!AB143))</f>
        <v>0</v>
      </c>
      <c r="AC208" s="46">
        <f>IF(Precipitaciones!AC143&lt;2.5,0,IF(Precipitaciones!AC143&gt;60,60,Precipitaciones!AC143))</f>
        <v>0</v>
      </c>
      <c r="AD208" s="46">
        <f>IF(Precipitaciones!AD143&lt;2.5,0,IF(Precipitaciones!AD143&gt;60,60,Precipitaciones!AD143))</f>
        <v>0</v>
      </c>
      <c r="AE208" s="46">
        <f>IF(Precipitaciones!AE143&lt;2.5,0,IF(Precipitaciones!AE143&gt;60,60,Precipitaciones!AE143))</f>
        <v>0</v>
      </c>
      <c r="AF208" s="46">
        <f>IF(Precipitaciones!AF143&lt;2.5,0,IF(Precipitaciones!AF143&gt;60,60,Precipitaciones!AF143))</f>
        <v>0</v>
      </c>
      <c r="AG208" s="46">
        <f>IF(Precipitaciones!AG143&lt;2.5,0,IF(Precipitaciones!AG143&gt;60,60,Precipitaciones!AG143))</f>
        <v>0</v>
      </c>
      <c r="AH208" s="46">
        <f>IF(Precipitaciones!AH143&lt;2.5,0,IF(Precipitaciones!AH143&gt;60,60,Precipitaciones!AH143))</f>
        <v>0</v>
      </c>
      <c r="AI208" s="46">
        <f>IF(Precipitaciones!AI143&lt;2.5,0,IF(Precipitaciones!AI143&gt;60,60,Precipitaciones!AI143))</f>
        <v>0</v>
      </c>
      <c r="AJ208" s="46">
        <f>IF(Precipitaciones!AJ143&lt;2.5,0,IF(Precipitaciones!AJ143&gt;60,60,Precipitaciones!AJ143))</f>
        <v>0</v>
      </c>
      <c r="AK208" s="46">
        <f>IF(Precipitaciones!AK143&lt;2.5,0,IF(Precipitaciones!AK143&gt;60,60,Precipitaciones!AK143))</f>
        <v>0</v>
      </c>
      <c r="AL208" s="46">
        <f>IF(Precipitaciones!AL143&lt;2.5,0,IF(Precipitaciones!AL143&gt;60,60,Precipitaciones!AL143))</f>
        <v>0</v>
      </c>
      <c r="AM208" s="46">
        <f>IF(Precipitaciones!AM143&lt;2.5,0,IF(Precipitaciones!AM143&gt;60,60,Precipitaciones!AM143))</f>
        <v>0</v>
      </c>
      <c r="AN208" s="46">
        <f>IF(Precipitaciones!AN143&lt;2.5,0,IF(Precipitaciones!AN143&gt;60,60,Precipitaciones!AN143))</f>
        <v>0</v>
      </c>
      <c r="AO208" s="46">
        <f>IF(Precipitaciones!AO143&lt;2.5,0,IF(Precipitaciones!AO143&gt;60,60,Precipitaciones!AO143))</f>
        <v>0</v>
      </c>
      <c r="AP208" s="46">
        <f>IF(Precipitaciones!AP143&lt;2.5,0,IF(Precipitaciones!AP143&gt;60,60,Precipitaciones!AP143))</f>
        <v>0</v>
      </c>
      <c r="AQ208" s="46">
        <f>IF(Precipitaciones!AQ143&lt;2.5,0,IF(Precipitaciones!AQ143&gt;60,60,Precipitaciones!AQ143))</f>
        <v>0</v>
      </c>
      <c r="AR208" s="46">
        <f>IF(Precipitaciones!AR143&lt;2.5,0,IF(Precipitaciones!AR143&gt;60,60,Precipitaciones!AR143))</f>
        <v>0</v>
      </c>
      <c r="AS208" s="46">
        <f>IF(Precipitaciones!AS143&lt;2.5,0,IF(Precipitaciones!AS143&gt;60,60,Precipitaciones!AS143))</f>
        <v>0</v>
      </c>
      <c r="AT208" s="46">
        <f>IF(Precipitaciones!AT143&lt;2.5,0,IF(Precipitaciones!AT143&gt;60,60,Precipitaciones!AT143))</f>
        <v>0</v>
      </c>
      <c r="AU208" s="46">
        <f>IF(Precipitaciones!AU143&lt;2.5,0,IF(Precipitaciones!AU143&gt;60,60,Precipitaciones!AU143))</f>
        <v>0</v>
      </c>
      <c r="AV208" s="46">
        <f>IF(Precipitaciones!AV143&lt;2.5,0,IF(Precipitaciones!AV143&gt;60,60,Precipitaciones!AV143))</f>
        <v>0</v>
      </c>
      <c r="AW208" s="46">
        <f>IF(Precipitaciones!AW143&lt;2.5,0,IF(Precipitaciones!AW143&gt;60,60,Precipitaciones!AW143))</f>
        <v>0</v>
      </c>
      <c r="AX208" s="46">
        <f>IF(Precipitaciones!AX143&lt;2.5,0,IF(Precipitaciones!AX143&gt;60,60,Precipitaciones!AX143))</f>
        <v>0</v>
      </c>
      <c r="AY208" s="46">
        <f>IF(Precipitaciones!AY143&lt;2.5,0,IF(Precipitaciones!AY143&gt;60,60,Precipitaciones!AY143))</f>
        <v>0</v>
      </c>
      <c r="AZ208" s="46">
        <f>IF(Precipitaciones!AZ143&lt;2.5,0,IF(Precipitaciones!AZ143&gt;60,60,Precipitaciones!AZ143))</f>
        <v>0</v>
      </c>
    </row>
    <row r="209" spans="1:52" ht="15">
      <c r="A209" s="21">
        <v>41051</v>
      </c>
      <c r="B209">
        <v>10</v>
      </c>
      <c r="C209">
        <v>203</v>
      </c>
      <c r="D209" s="21">
        <v>41051</v>
      </c>
      <c r="E209" s="46">
        <f>IF(Precipitaciones!E144&lt;2.5,0,IF(Precipitaciones!E144&gt;60,60,Precipitaciones!E144))</f>
        <v>0</v>
      </c>
      <c r="F209" s="46">
        <f>IF(Precipitaciones!F144&lt;2.5,0,IF(Precipitaciones!F144&gt;60,60,Precipitaciones!F144))</f>
        <v>0</v>
      </c>
      <c r="G209" s="46">
        <f>IF(Precipitaciones!G144&lt;2.5,0,IF(Precipitaciones!G144&gt;60,60,Precipitaciones!G144))</f>
        <v>0</v>
      </c>
      <c r="H209" s="46">
        <f>IF(Precipitaciones!H144&lt;2.5,0,IF(Precipitaciones!H144&gt;60,60,Precipitaciones!H144))</f>
        <v>0</v>
      </c>
      <c r="I209" s="46">
        <f>IF(Precipitaciones!I144&lt;2.5,0,IF(Precipitaciones!I144&gt;60,60,Precipitaciones!I144))</f>
        <v>0</v>
      </c>
      <c r="J209" s="46">
        <f>IF(Precipitaciones!J144&lt;2.5,0,IF(Precipitaciones!J144&gt;60,60,Precipitaciones!J144))</f>
        <v>0</v>
      </c>
      <c r="K209" s="46">
        <f>IF(Precipitaciones!K144&lt;2.5,0,IF(Precipitaciones!K144&gt;60,60,Precipitaciones!K144))</f>
        <v>0</v>
      </c>
      <c r="L209" s="46">
        <f>IF(Precipitaciones!L144&lt;2.5,0,IF(Precipitaciones!L144&gt;60,60,Precipitaciones!L144))</f>
        <v>0</v>
      </c>
      <c r="M209" s="46">
        <f>IF(Precipitaciones!M144&lt;2.5,0,IF(Precipitaciones!M144&gt;60,60,Precipitaciones!M144))</f>
        <v>0</v>
      </c>
      <c r="N209" s="46">
        <f>IF(Precipitaciones!N144&lt;2.5,0,IF(Precipitaciones!N144&gt;60,60,Precipitaciones!N144))</f>
        <v>0</v>
      </c>
      <c r="O209" s="46">
        <f>IF(Precipitaciones!O144&lt;2.5,0,IF(Precipitaciones!O144&gt;60,60,Precipitaciones!O144))</f>
        <v>0</v>
      </c>
      <c r="P209" s="46">
        <f>IF(Precipitaciones!P144&lt;2.5,0,IF(Precipitaciones!P144&gt;60,60,Precipitaciones!P144))</f>
        <v>0</v>
      </c>
      <c r="Q209" s="46">
        <f>IF(Precipitaciones!Q144&lt;2.5,0,IF(Precipitaciones!Q144&gt;60,60,Precipitaciones!Q144))</f>
        <v>0</v>
      </c>
      <c r="R209" s="46">
        <f>IF(Precipitaciones!R144&lt;2.5,0,IF(Precipitaciones!R144&gt;60,60,Precipitaciones!R144))</f>
        <v>0</v>
      </c>
      <c r="S209" s="46">
        <f>IF(Precipitaciones!S144&lt;2.5,0,IF(Precipitaciones!S144&gt;60,60,Precipitaciones!S144))</f>
        <v>0</v>
      </c>
      <c r="T209" s="46">
        <f>IF(Precipitaciones!T144&lt;2.5,0,IF(Precipitaciones!T144&gt;60,60,Precipitaciones!T144))</f>
        <v>0</v>
      </c>
      <c r="U209" s="46">
        <f>IF(Precipitaciones!U144&lt;2.5,0,IF(Precipitaciones!U144&gt;60,60,Precipitaciones!U144))</f>
        <v>0</v>
      </c>
      <c r="V209" s="46">
        <f>IF(Precipitaciones!V144&lt;2.5,0,IF(Precipitaciones!V144&gt;60,60,Precipitaciones!V144))</f>
        <v>0</v>
      </c>
      <c r="W209" s="46">
        <f>IF(Precipitaciones!W144&lt;2.5,0,IF(Precipitaciones!W144&gt;60,60,Precipitaciones!W144))</f>
        <v>0</v>
      </c>
      <c r="X209" s="46">
        <f>IF(Precipitaciones!X144&lt;2.5,0,IF(Precipitaciones!X144&gt;60,60,Precipitaciones!X144))</f>
        <v>0</v>
      </c>
      <c r="Y209" s="46">
        <f>IF(Precipitaciones!Y144&lt;2.5,0,IF(Precipitaciones!Y144&gt;60,60,Precipitaciones!Y144))</f>
        <v>0</v>
      </c>
      <c r="Z209" s="46">
        <f>IF(Precipitaciones!Z144&lt;2.5,0,IF(Precipitaciones!Z144&gt;60,60,Precipitaciones!Z144))</f>
        <v>0</v>
      </c>
      <c r="AA209" s="46">
        <f>IF(Precipitaciones!AA144&lt;2.5,0,IF(Precipitaciones!AA144&gt;60,60,Precipitaciones!AA144))</f>
        <v>0</v>
      </c>
      <c r="AB209" s="46">
        <f>IF(Precipitaciones!AB144&lt;2.5,0,IF(Precipitaciones!AB144&gt;60,60,Precipitaciones!AB144))</f>
        <v>0</v>
      </c>
      <c r="AC209" s="46">
        <f>IF(Precipitaciones!AC144&lt;2.5,0,IF(Precipitaciones!AC144&gt;60,60,Precipitaciones!AC144))</f>
        <v>0</v>
      </c>
      <c r="AD209" s="46">
        <f>IF(Precipitaciones!AD144&lt;2.5,0,IF(Precipitaciones!AD144&gt;60,60,Precipitaciones!AD144))</f>
        <v>0</v>
      </c>
      <c r="AE209" s="46">
        <f>IF(Precipitaciones!AE144&lt;2.5,0,IF(Precipitaciones!AE144&gt;60,60,Precipitaciones!AE144))</f>
        <v>0</v>
      </c>
      <c r="AF209" s="46">
        <f>IF(Precipitaciones!AF144&lt;2.5,0,IF(Precipitaciones!AF144&gt;60,60,Precipitaciones!AF144))</f>
        <v>0</v>
      </c>
      <c r="AG209" s="46">
        <f>IF(Precipitaciones!AG144&lt;2.5,0,IF(Precipitaciones!AG144&gt;60,60,Precipitaciones!AG144))</f>
        <v>0</v>
      </c>
      <c r="AH209" s="46">
        <f>IF(Precipitaciones!AH144&lt;2.5,0,IF(Precipitaciones!AH144&gt;60,60,Precipitaciones!AH144))</f>
        <v>0</v>
      </c>
      <c r="AI209" s="46">
        <f>IF(Precipitaciones!AI144&lt;2.5,0,IF(Precipitaciones!AI144&gt;60,60,Precipitaciones!AI144))</f>
        <v>0</v>
      </c>
      <c r="AJ209" s="46">
        <f>IF(Precipitaciones!AJ144&lt;2.5,0,IF(Precipitaciones!AJ144&gt;60,60,Precipitaciones!AJ144))</f>
        <v>0</v>
      </c>
      <c r="AK209" s="46">
        <f>IF(Precipitaciones!AK144&lt;2.5,0,IF(Precipitaciones!AK144&gt;60,60,Precipitaciones!AK144))</f>
        <v>0</v>
      </c>
      <c r="AL209" s="46">
        <f>IF(Precipitaciones!AL144&lt;2.5,0,IF(Precipitaciones!AL144&gt;60,60,Precipitaciones!AL144))</f>
        <v>0</v>
      </c>
      <c r="AM209" s="46">
        <f>IF(Precipitaciones!AM144&lt;2.5,0,IF(Precipitaciones!AM144&gt;60,60,Precipitaciones!AM144))</f>
        <v>0</v>
      </c>
      <c r="AN209" s="46">
        <f>IF(Precipitaciones!AN144&lt;2.5,0,IF(Precipitaciones!AN144&gt;60,60,Precipitaciones!AN144))</f>
        <v>0</v>
      </c>
      <c r="AO209" s="46">
        <f>IF(Precipitaciones!AO144&lt;2.5,0,IF(Precipitaciones!AO144&gt;60,60,Precipitaciones!AO144))</f>
        <v>0</v>
      </c>
      <c r="AP209" s="46">
        <f>IF(Precipitaciones!AP144&lt;2.5,0,IF(Precipitaciones!AP144&gt;60,60,Precipitaciones!AP144))</f>
        <v>0</v>
      </c>
      <c r="AQ209" s="46">
        <f>IF(Precipitaciones!AQ144&lt;2.5,0,IF(Precipitaciones!AQ144&gt;60,60,Precipitaciones!AQ144))</f>
        <v>0</v>
      </c>
      <c r="AR209" s="46">
        <f>IF(Precipitaciones!AR144&lt;2.5,0,IF(Precipitaciones!AR144&gt;60,60,Precipitaciones!AR144))</f>
        <v>0</v>
      </c>
      <c r="AS209" s="46">
        <f>IF(Precipitaciones!AS144&lt;2.5,0,IF(Precipitaciones!AS144&gt;60,60,Precipitaciones!AS144))</f>
        <v>0</v>
      </c>
      <c r="AT209" s="46">
        <f>IF(Precipitaciones!AT144&lt;2.5,0,IF(Precipitaciones!AT144&gt;60,60,Precipitaciones!AT144))</f>
        <v>0</v>
      </c>
      <c r="AU209" s="46">
        <f>IF(Precipitaciones!AU144&lt;2.5,0,IF(Precipitaciones!AU144&gt;60,60,Precipitaciones!AU144))</f>
        <v>0</v>
      </c>
      <c r="AV209" s="46">
        <f>IF(Precipitaciones!AV144&lt;2.5,0,IF(Precipitaciones!AV144&gt;60,60,Precipitaciones!AV144))</f>
        <v>0</v>
      </c>
      <c r="AW209" s="46">
        <f>IF(Precipitaciones!AW144&lt;2.5,0,IF(Precipitaciones!AW144&gt;60,60,Precipitaciones!AW144))</f>
        <v>0</v>
      </c>
      <c r="AX209" s="46">
        <f>IF(Precipitaciones!AX144&lt;2.5,0,IF(Precipitaciones!AX144&gt;60,60,Precipitaciones!AX144))</f>
        <v>0</v>
      </c>
      <c r="AY209" s="46">
        <f>IF(Precipitaciones!AY144&lt;2.5,0,IF(Precipitaciones!AY144&gt;60,60,Precipitaciones!AY144))</f>
        <v>0</v>
      </c>
      <c r="AZ209" s="46">
        <f>IF(Precipitaciones!AZ144&lt;2.5,0,IF(Precipitaciones!AZ144&gt;60,60,Precipitaciones!AZ144))</f>
        <v>0</v>
      </c>
    </row>
    <row r="210" spans="1:52" ht="15">
      <c r="A210" s="21">
        <v>41052</v>
      </c>
      <c r="B210">
        <v>9</v>
      </c>
      <c r="C210">
        <v>204</v>
      </c>
      <c r="D210" s="21">
        <v>41052</v>
      </c>
      <c r="E210" s="46">
        <f>IF(Precipitaciones!E145&lt;2.5,0,IF(Precipitaciones!E145&gt;60,60,Precipitaciones!E145))</f>
        <v>0</v>
      </c>
      <c r="F210" s="46">
        <f>IF(Precipitaciones!F145&lt;2.5,0,IF(Precipitaciones!F145&gt;60,60,Precipitaciones!F145))</f>
        <v>0</v>
      </c>
      <c r="G210" s="46">
        <f>IF(Precipitaciones!G145&lt;2.5,0,IF(Precipitaciones!G145&gt;60,60,Precipitaciones!G145))</f>
        <v>0</v>
      </c>
      <c r="H210" s="46">
        <f>IF(Precipitaciones!H145&lt;2.5,0,IF(Precipitaciones!H145&gt;60,60,Precipitaciones!H145))</f>
        <v>0</v>
      </c>
      <c r="I210" s="46">
        <f>IF(Precipitaciones!I145&lt;2.5,0,IF(Precipitaciones!I145&gt;60,60,Precipitaciones!I145))</f>
        <v>0</v>
      </c>
      <c r="J210" s="46">
        <f>IF(Precipitaciones!J145&lt;2.5,0,IF(Precipitaciones!J145&gt;60,60,Precipitaciones!J145))</f>
        <v>0</v>
      </c>
      <c r="K210" s="46">
        <f>IF(Precipitaciones!K145&lt;2.5,0,IF(Precipitaciones!K145&gt;60,60,Precipitaciones!K145))</f>
        <v>0</v>
      </c>
      <c r="L210" s="46">
        <f>IF(Precipitaciones!L145&lt;2.5,0,IF(Precipitaciones!L145&gt;60,60,Precipitaciones!L145))</f>
        <v>0</v>
      </c>
      <c r="M210" s="46">
        <f>IF(Precipitaciones!M145&lt;2.5,0,IF(Precipitaciones!M145&gt;60,60,Precipitaciones!M145))</f>
        <v>0</v>
      </c>
      <c r="N210" s="46">
        <f>IF(Precipitaciones!N145&lt;2.5,0,IF(Precipitaciones!N145&gt;60,60,Precipitaciones!N145))</f>
        <v>0</v>
      </c>
      <c r="O210" s="46">
        <f>IF(Precipitaciones!O145&lt;2.5,0,IF(Precipitaciones!O145&gt;60,60,Precipitaciones!O145))</f>
        <v>0</v>
      </c>
      <c r="P210" s="46">
        <f>IF(Precipitaciones!P145&lt;2.5,0,IF(Precipitaciones!P145&gt;60,60,Precipitaciones!P145))</f>
        <v>0</v>
      </c>
      <c r="Q210" s="46">
        <f>IF(Precipitaciones!Q145&lt;2.5,0,IF(Precipitaciones!Q145&gt;60,60,Precipitaciones!Q145))</f>
        <v>0</v>
      </c>
      <c r="R210" s="46">
        <f>IF(Precipitaciones!R145&lt;2.5,0,IF(Precipitaciones!R145&gt;60,60,Precipitaciones!R145))</f>
        <v>0</v>
      </c>
      <c r="S210" s="46">
        <f>IF(Precipitaciones!S145&lt;2.5,0,IF(Precipitaciones!S145&gt;60,60,Precipitaciones!S145))</f>
        <v>0</v>
      </c>
      <c r="T210" s="46">
        <f>IF(Precipitaciones!T145&lt;2.5,0,IF(Precipitaciones!T145&gt;60,60,Precipitaciones!T145))</f>
        <v>0</v>
      </c>
      <c r="U210" s="46">
        <f>IF(Precipitaciones!U145&lt;2.5,0,IF(Precipitaciones!U145&gt;60,60,Precipitaciones!U145))</f>
        <v>0</v>
      </c>
      <c r="V210" s="46">
        <f>IF(Precipitaciones!V145&lt;2.5,0,IF(Precipitaciones!V145&gt;60,60,Precipitaciones!V145))</f>
        <v>0</v>
      </c>
      <c r="W210" s="46">
        <f>IF(Precipitaciones!W145&lt;2.5,0,IF(Precipitaciones!W145&gt;60,60,Precipitaciones!W145))</f>
        <v>0</v>
      </c>
      <c r="X210" s="46">
        <f>IF(Precipitaciones!X145&lt;2.5,0,IF(Precipitaciones!X145&gt;60,60,Precipitaciones!X145))</f>
        <v>0</v>
      </c>
      <c r="Y210" s="46">
        <f>IF(Precipitaciones!Y145&lt;2.5,0,IF(Precipitaciones!Y145&gt;60,60,Precipitaciones!Y145))</f>
        <v>0</v>
      </c>
      <c r="Z210" s="46">
        <f>IF(Precipitaciones!Z145&lt;2.5,0,IF(Precipitaciones!Z145&gt;60,60,Precipitaciones!Z145))</f>
        <v>0</v>
      </c>
      <c r="AA210" s="46">
        <f>IF(Precipitaciones!AA145&lt;2.5,0,IF(Precipitaciones!AA145&gt;60,60,Precipitaciones!AA145))</f>
        <v>0</v>
      </c>
      <c r="AB210" s="46">
        <f>IF(Precipitaciones!AB145&lt;2.5,0,IF(Precipitaciones!AB145&gt;60,60,Precipitaciones!AB145))</f>
        <v>0</v>
      </c>
      <c r="AC210" s="46">
        <f>IF(Precipitaciones!AC145&lt;2.5,0,IF(Precipitaciones!AC145&gt;60,60,Precipitaciones!AC145))</f>
        <v>0</v>
      </c>
      <c r="AD210" s="46">
        <f>IF(Precipitaciones!AD145&lt;2.5,0,IF(Precipitaciones!AD145&gt;60,60,Precipitaciones!AD145))</f>
        <v>0</v>
      </c>
      <c r="AE210" s="46">
        <f>IF(Precipitaciones!AE145&lt;2.5,0,IF(Precipitaciones!AE145&gt;60,60,Precipitaciones!AE145))</f>
        <v>0</v>
      </c>
      <c r="AF210" s="46">
        <f>IF(Precipitaciones!AF145&lt;2.5,0,IF(Precipitaciones!AF145&gt;60,60,Precipitaciones!AF145))</f>
        <v>0</v>
      </c>
      <c r="AG210" s="46">
        <f>IF(Precipitaciones!AG145&lt;2.5,0,IF(Precipitaciones!AG145&gt;60,60,Precipitaciones!AG145))</f>
        <v>0</v>
      </c>
      <c r="AH210" s="46">
        <f>IF(Precipitaciones!AH145&lt;2.5,0,IF(Precipitaciones!AH145&gt;60,60,Precipitaciones!AH145))</f>
        <v>0</v>
      </c>
      <c r="AI210" s="46">
        <f>IF(Precipitaciones!AI145&lt;2.5,0,IF(Precipitaciones!AI145&gt;60,60,Precipitaciones!AI145))</f>
        <v>0</v>
      </c>
      <c r="AJ210" s="46">
        <f>IF(Precipitaciones!AJ145&lt;2.5,0,IF(Precipitaciones!AJ145&gt;60,60,Precipitaciones!AJ145))</f>
        <v>0</v>
      </c>
      <c r="AK210" s="46">
        <f>IF(Precipitaciones!AK145&lt;2.5,0,IF(Precipitaciones!AK145&gt;60,60,Precipitaciones!AK145))</f>
        <v>0</v>
      </c>
      <c r="AL210" s="46">
        <f>IF(Precipitaciones!AL145&lt;2.5,0,IF(Precipitaciones!AL145&gt;60,60,Precipitaciones!AL145))</f>
        <v>0</v>
      </c>
      <c r="AM210" s="46">
        <f>IF(Precipitaciones!AM145&lt;2.5,0,IF(Precipitaciones!AM145&gt;60,60,Precipitaciones!AM145))</f>
        <v>0</v>
      </c>
      <c r="AN210" s="46">
        <f>IF(Precipitaciones!AN145&lt;2.5,0,IF(Precipitaciones!AN145&gt;60,60,Precipitaciones!AN145))</f>
        <v>0</v>
      </c>
      <c r="AO210" s="46">
        <f>IF(Precipitaciones!AO145&lt;2.5,0,IF(Precipitaciones!AO145&gt;60,60,Precipitaciones!AO145))</f>
        <v>0</v>
      </c>
      <c r="AP210" s="46">
        <f>IF(Precipitaciones!AP145&lt;2.5,0,IF(Precipitaciones!AP145&gt;60,60,Precipitaciones!AP145))</f>
        <v>0</v>
      </c>
      <c r="AQ210" s="46">
        <f>IF(Precipitaciones!AQ145&lt;2.5,0,IF(Precipitaciones!AQ145&gt;60,60,Precipitaciones!AQ145))</f>
        <v>0</v>
      </c>
      <c r="AR210" s="46">
        <f>IF(Precipitaciones!AR145&lt;2.5,0,IF(Precipitaciones!AR145&gt;60,60,Precipitaciones!AR145))</f>
        <v>0</v>
      </c>
      <c r="AS210" s="46">
        <f>IF(Precipitaciones!AS145&lt;2.5,0,IF(Precipitaciones!AS145&gt;60,60,Precipitaciones!AS145))</f>
        <v>0</v>
      </c>
      <c r="AT210" s="46">
        <f>IF(Precipitaciones!AT145&lt;2.5,0,IF(Precipitaciones!AT145&gt;60,60,Precipitaciones!AT145))</f>
        <v>0</v>
      </c>
      <c r="AU210" s="46">
        <f>IF(Precipitaciones!AU145&lt;2.5,0,IF(Precipitaciones!AU145&gt;60,60,Precipitaciones!AU145))</f>
        <v>0</v>
      </c>
      <c r="AV210" s="46">
        <f>IF(Precipitaciones!AV145&lt;2.5,0,IF(Precipitaciones!AV145&gt;60,60,Precipitaciones!AV145))</f>
        <v>0</v>
      </c>
      <c r="AW210" s="46">
        <f>IF(Precipitaciones!AW145&lt;2.5,0,IF(Precipitaciones!AW145&gt;60,60,Precipitaciones!AW145))</f>
        <v>0</v>
      </c>
      <c r="AX210" s="46">
        <f>IF(Precipitaciones!AX145&lt;2.5,0,IF(Precipitaciones!AX145&gt;60,60,Precipitaciones!AX145))</f>
        <v>0</v>
      </c>
      <c r="AY210" s="46">
        <f>IF(Precipitaciones!AY145&lt;2.5,0,IF(Precipitaciones!AY145&gt;60,60,Precipitaciones!AY145))</f>
        <v>0</v>
      </c>
      <c r="AZ210" s="46">
        <f>IF(Precipitaciones!AZ145&lt;2.5,0,IF(Precipitaciones!AZ145&gt;60,60,Precipitaciones!AZ145))</f>
        <v>0</v>
      </c>
    </row>
    <row r="211" spans="1:52" ht="15">
      <c r="A211" s="21">
        <v>41053</v>
      </c>
      <c r="B211">
        <v>8</v>
      </c>
      <c r="C211">
        <v>205</v>
      </c>
      <c r="D211" s="21">
        <v>41053</v>
      </c>
      <c r="E211" s="46">
        <f>IF(Precipitaciones!E146&lt;2.5,0,IF(Precipitaciones!E146&gt;60,60,Precipitaciones!E146))</f>
        <v>0</v>
      </c>
      <c r="F211" s="46">
        <f>IF(Precipitaciones!F146&lt;2.5,0,IF(Precipitaciones!F146&gt;60,60,Precipitaciones!F146))</f>
        <v>0</v>
      </c>
      <c r="G211" s="46">
        <f>IF(Precipitaciones!G146&lt;2.5,0,IF(Precipitaciones!G146&gt;60,60,Precipitaciones!G146))</f>
        <v>0</v>
      </c>
      <c r="H211" s="46">
        <f>IF(Precipitaciones!H146&lt;2.5,0,IF(Precipitaciones!H146&gt;60,60,Precipitaciones!H146))</f>
        <v>0</v>
      </c>
      <c r="I211" s="46">
        <f>IF(Precipitaciones!I146&lt;2.5,0,IF(Precipitaciones!I146&gt;60,60,Precipitaciones!I146))</f>
        <v>0</v>
      </c>
      <c r="J211" s="46">
        <f>IF(Precipitaciones!J146&lt;2.5,0,IF(Precipitaciones!J146&gt;60,60,Precipitaciones!J146))</f>
        <v>0</v>
      </c>
      <c r="K211" s="46">
        <f>IF(Precipitaciones!K146&lt;2.5,0,IF(Precipitaciones!K146&gt;60,60,Precipitaciones!K146))</f>
        <v>0</v>
      </c>
      <c r="L211" s="46">
        <f>IF(Precipitaciones!L146&lt;2.5,0,IF(Precipitaciones!L146&gt;60,60,Precipitaciones!L146))</f>
        <v>0</v>
      </c>
      <c r="M211" s="46">
        <f>IF(Precipitaciones!M146&lt;2.5,0,IF(Precipitaciones!M146&gt;60,60,Precipitaciones!M146))</f>
        <v>0</v>
      </c>
      <c r="N211" s="46">
        <f>IF(Precipitaciones!N146&lt;2.5,0,IF(Precipitaciones!N146&gt;60,60,Precipitaciones!N146))</f>
        <v>0</v>
      </c>
      <c r="O211" s="46">
        <f>IF(Precipitaciones!O146&lt;2.5,0,IF(Precipitaciones!O146&gt;60,60,Precipitaciones!O146))</f>
        <v>0</v>
      </c>
      <c r="P211" s="46">
        <f>IF(Precipitaciones!P146&lt;2.5,0,IF(Precipitaciones!P146&gt;60,60,Precipitaciones!P146))</f>
        <v>0</v>
      </c>
      <c r="Q211" s="46">
        <f>IF(Precipitaciones!Q146&lt;2.5,0,IF(Precipitaciones!Q146&gt;60,60,Precipitaciones!Q146))</f>
        <v>0</v>
      </c>
      <c r="R211" s="46">
        <f>IF(Precipitaciones!R146&lt;2.5,0,IF(Precipitaciones!R146&gt;60,60,Precipitaciones!R146))</f>
        <v>0</v>
      </c>
      <c r="S211" s="46">
        <f>IF(Precipitaciones!S146&lt;2.5,0,IF(Precipitaciones!S146&gt;60,60,Precipitaciones!S146))</f>
        <v>0</v>
      </c>
      <c r="T211" s="46">
        <f>IF(Precipitaciones!T146&lt;2.5,0,IF(Precipitaciones!T146&gt;60,60,Precipitaciones!T146))</f>
        <v>0</v>
      </c>
      <c r="U211" s="46">
        <f>IF(Precipitaciones!U146&lt;2.5,0,IF(Precipitaciones!U146&gt;60,60,Precipitaciones!U146))</f>
        <v>0</v>
      </c>
      <c r="V211" s="46">
        <f>IF(Precipitaciones!V146&lt;2.5,0,IF(Precipitaciones!V146&gt;60,60,Precipitaciones!V146))</f>
        <v>0</v>
      </c>
      <c r="W211" s="46">
        <f>IF(Precipitaciones!W146&lt;2.5,0,IF(Precipitaciones!W146&gt;60,60,Precipitaciones!W146))</f>
        <v>0</v>
      </c>
      <c r="X211" s="46">
        <f>IF(Precipitaciones!X146&lt;2.5,0,IF(Precipitaciones!X146&gt;60,60,Precipitaciones!X146))</f>
        <v>0</v>
      </c>
      <c r="Y211" s="46">
        <f>IF(Precipitaciones!Y146&lt;2.5,0,IF(Precipitaciones!Y146&gt;60,60,Precipitaciones!Y146))</f>
        <v>0</v>
      </c>
      <c r="Z211" s="46">
        <f>IF(Precipitaciones!Z146&lt;2.5,0,IF(Precipitaciones!Z146&gt;60,60,Precipitaciones!Z146))</f>
        <v>0</v>
      </c>
      <c r="AA211" s="46">
        <f>IF(Precipitaciones!AA146&lt;2.5,0,IF(Precipitaciones!AA146&gt;60,60,Precipitaciones!AA146))</f>
        <v>0</v>
      </c>
      <c r="AB211" s="46">
        <f>IF(Precipitaciones!AB146&lt;2.5,0,IF(Precipitaciones!AB146&gt;60,60,Precipitaciones!AB146))</f>
        <v>0</v>
      </c>
      <c r="AC211" s="46">
        <f>IF(Precipitaciones!AC146&lt;2.5,0,IF(Precipitaciones!AC146&gt;60,60,Precipitaciones!AC146))</f>
        <v>0</v>
      </c>
      <c r="AD211" s="46">
        <f>IF(Precipitaciones!AD146&lt;2.5,0,IF(Precipitaciones!AD146&gt;60,60,Precipitaciones!AD146))</f>
        <v>0</v>
      </c>
      <c r="AE211" s="46">
        <f>IF(Precipitaciones!AE146&lt;2.5,0,IF(Precipitaciones!AE146&gt;60,60,Precipitaciones!AE146))</f>
        <v>0</v>
      </c>
      <c r="AF211" s="46">
        <f>IF(Precipitaciones!AF146&lt;2.5,0,IF(Precipitaciones!AF146&gt;60,60,Precipitaciones!AF146))</f>
        <v>0</v>
      </c>
      <c r="AG211" s="46">
        <f>IF(Precipitaciones!AG146&lt;2.5,0,IF(Precipitaciones!AG146&gt;60,60,Precipitaciones!AG146))</f>
        <v>0</v>
      </c>
      <c r="AH211" s="46">
        <f>IF(Precipitaciones!AH146&lt;2.5,0,IF(Precipitaciones!AH146&gt;60,60,Precipitaciones!AH146))</f>
        <v>0</v>
      </c>
      <c r="AI211" s="46">
        <f>IF(Precipitaciones!AI146&lt;2.5,0,IF(Precipitaciones!AI146&gt;60,60,Precipitaciones!AI146))</f>
        <v>0</v>
      </c>
      <c r="AJ211" s="46">
        <f>IF(Precipitaciones!AJ146&lt;2.5,0,IF(Precipitaciones!AJ146&gt;60,60,Precipitaciones!AJ146))</f>
        <v>0</v>
      </c>
      <c r="AK211" s="46">
        <f>IF(Precipitaciones!AK146&lt;2.5,0,IF(Precipitaciones!AK146&gt;60,60,Precipitaciones!AK146))</f>
        <v>0</v>
      </c>
      <c r="AL211" s="46">
        <f>IF(Precipitaciones!AL146&lt;2.5,0,IF(Precipitaciones!AL146&gt;60,60,Precipitaciones!AL146))</f>
        <v>0</v>
      </c>
      <c r="AM211" s="46">
        <f>IF(Precipitaciones!AM146&lt;2.5,0,IF(Precipitaciones!AM146&gt;60,60,Precipitaciones!AM146))</f>
        <v>0</v>
      </c>
      <c r="AN211" s="46">
        <f>IF(Precipitaciones!AN146&lt;2.5,0,IF(Precipitaciones!AN146&gt;60,60,Precipitaciones!AN146))</f>
        <v>0</v>
      </c>
      <c r="AO211" s="46">
        <f>IF(Precipitaciones!AO146&lt;2.5,0,IF(Precipitaciones!AO146&gt;60,60,Precipitaciones!AO146))</f>
        <v>0</v>
      </c>
      <c r="AP211" s="46">
        <f>IF(Precipitaciones!AP146&lt;2.5,0,IF(Precipitaciones!AP146&gt;60,60,Precipitaciones!AP146))</f>
        <v>0</v>
      </c>
      <c r="AQ211" s="46">
        <f>IF(Precipitaciones!AQ146&lt;2.5,0,IF(Precipitaciones!AQ146&gt;60,60,Precipitaciones!AQ146))</f>
        <v>0</v>
      </c>
      <c r="AR211" s="46">
        <f>IF(Precipitaciones!AR146&lt;2.5,0,IF(Precipitaciones!AR146&gt;60,60,Precipitaciones!AR146))</f>
        <v>0</v>
      </c>
      <c r="AS211" s="46">
        <f>IF(Precipitaciones!AS146&lt;2.5,0,IF(Precipitaciones!AS146&gt;60,60,Precipitaciones!AS146))</f>
        <v>0</v>
      </c>
      <c r="AT211" s="46">
        <f>IF(Precipitaciones!AT146&lt;2.5,0,IF(Precipitaciones!AT146&gt;60,60,Precipitaciones!AT146))</f>
        <v>0</v>
      </c>
      <c r="AU211" s="46">
        <f>IF(Precipitaciones!AU146&lt;2.5,0,IF(Precipitaciones!AU146&gt;60,60,Precipitaciones!AU146))</f>
        <v>0</v>
      </c>
      <c r="AV211" s="46">
        <f>IF(Precipitaciones!AV146&lt;2.5,0,IF(Precipitaciones!AV146&gt;60,60,Precipitaciones!AV146))</f>
        <v>0</v>
      </c>
      <c r="AW211" s="46">
        <f>IF(Precipitaciones!AW146&lt;2.5,0,IF(Precipitaciones!AW146&gt;60,60,Precipitaciones!AW146))</f>
        <v>0</v>
      </c>
      <c r="AX211" s="46">
        <f>IF(Precipitaciones!AX146&lt;2.5,0,IF(Precipitaciones!AX146&gt;60,60,Precipitaciones!AX146))</f>
        <v>0</v>
      </c>
      <c r="AY211" s="46">
        <f>IF(Precipitaciones!AY146&lt;2.5,0,IF(Precipitaciones!AY146&gt;60,60,Precipitaciones!AY146))</f>
        <v>0</v>
      </c>
      <c r="AZ211" s="46">
        <f>IF(Precipitaciones!AZ146&lt;2.5,0,IF(Precipitaciones!AZ146&gt;60,60,Precipitaciones!AZ146))</f>
        <v>0</v>
      </c>
    </row>
    <row r="212" spans="1:52" ht="15">
      <c r="A212" s="21">
        <v>41054</v>
      </c>
      <c r="B212">
        <v>7</v>
      </c>
      <c r="C212">
        <v>206</v>
      </c>
      <c r="D212" s="21">
        <v>41054</v>
      </c>
      <c r="E212" s="46">
        <f>IF(Precipitaciones!E147&lt;2.5,0,IF(Precipitaciones!E147&gt;60,60,Precipitaciones!E147))</f>
        <v>0</v>
      </c>
      <c r="F212" s="46">
        <f>IF(Precipitaciones!F147&lt;2.5,0,IF(Precipitaciones!F147&gt;60,60,Precipitaciones!F147))</f>
        <v>0</v>
      </c>
      <c r="G212" s="46">
        <f>IF(Precipitaciones!G147&lt;2.5,0,IF(Precipitaciones!G147&gt;60,60,Precipitaciones!G147))</f>
        <v>4</v>
      </c>
      <c r="H212" s="46">
        <f>IF(Precipitaciones!H147&lt;2.5,0,IF(Precipitaciones!H147&gt;60,60,Precipitaciones!H147))</f>
        <v>0</v>
      </c>
      <c r="I212" s="46">
        <f>IF(Precipitaciones!I147&lt;2.5,0,IF(Precipitaciones!I147&gt;60,60,Precipitaciones!I147))</f>
        <v>0</v>
      </c>
      <c r="J212" s="46">
        <f>IF(Precipitaciones!J147&lt;2.5,0,IF(Precipitaciones!J147&gt;60,60,Precipitaciones!J147))</f>
        <v>0</v>
      </c>
      <c r="K212" s="46">
        <f>IF(Precipitaciones!K147&lt;2.5,0,IF(Precipitaciones!K147&gt;60,60,Precipitaciones!K147))</f>
        <v>0</v>
      </c>
      <c r="L212" s="46">
        <f>IF(Precipitaciones!L147&lt;2.5,0,IF(Precipitaciones!L147&gt;60,60,Precipitaciones!L147))</f>
        <v>0</v>
      </c>
      <c r="M212" s="46">
        <f>IF(Precipitaciones!M147&lt;2.5,0,IF(Precipitaciones!M147&gt;60,60,Precipitaciones!M147))</f>
        <v>0</v>
      </c>
      <c r="N212" s="46">
        <f>IF(Precipitaciones!N147&lt;2.5,0,IF(Precipitaciones!N147&gt;60,60,Precipitaciones!N147))</f>
        <v>0</v>
      </c>
      <c r="O212" s="46">
        <f>IF(Precipitaciones!O147&lt;2.5,0,IF(Precipitaciones!O147&gt;60,60,Precipitaciones!O147))</f>
        <v>0</v>
      </c>
      <c r="P212" s="46">
        <f>IF(Precipitaciones!P147&lt;2.5,0,IF(Precipitaciones!P147&gt;60,60,Precipitaciones!P147))</f>
        <v>0</v>
      </c>
      <c r="Q212" s="46">
        <f>IF(Precipitaciones!Q147&lt;2.5,0,IF(Precipitaciones!Q147&gt;60,60,Precipitaciones!Q147))</f>
        <v>0</v>
      </c>
      <c r="R212" s="46">
        <f>IF(Precipitaciones!R147&lt;2.5,0,IF(Precipitaciones!R147&gt;60,60,Precipitaciones!R147))</f>
        <v>0</v>
      </c>
      <c r="S212" s="46">
        <f>IF(Precipitaciones!S147&lt;2.5,0,IF(Precipitaciones!S147&gt;60,60,Precipitaciones!S147))</f>
        <v>0</v>
      </c>
      <c r="T212" s="46">
        <f>IF(Precipitaciones!T147&lt;2.5,0,IF(Precipitaciones!T147&gt;60,60,Precipitaciones!T147))</f>
        <v>0</v>
      </c>
      <c r="U212" s="46">
        <f>IF(Precipitaciones!U147&lt;2.5,0,IF(Precipitaciones!U147&gt;60,60,Precipitaciones!U147))</f>
        <v>0</v>
      </c>
      <c r="V212" s="46">
        <f>IF(Precipitaciones!V147&lt;2.5,0,IF(Precipitaciones!V147&gt;60,60,Precipitaciones!V147))</f>
        <v>0</v>
      </c>
      <c r="W212" s="46">
        <f>IF(Precipitaciones!W147&lt;2.5,0,IF(Precipitaciones!W147&gt;60,60,Precipitaciones!W147))</f>
        <v>0</v>
      </c>
      <c r="X212" s="46">
        <f>IF(Precipitaciones!X147&lt;2.5,0,IF(Precipitaciones!X147&gt;60,60,Precipitaciones!X147))</f>
        <v>0</v>
      </c>
      <c r="Y212" s="46">
        <f>IF(Precipitaciones!Y147&lt;2.5,0,IF(Precipitaciones!Y147&gt;60,60,Precipitaciones!Y147))</f>
        <v>0</v>
      </c>
      <c r="Z212" s="46">
        <f>IF(Precipitaciones!Z147&lt;2.5,0,IF(Precipitaciones!Z147&gt;60,60,Precipitaciones!Z147))</f>
        <v>0</v>
      </c>
      <c r="AA212" s="46">
        <f>IF(Precipitaciones!AA147&lt;2.5,0,IF(Precipitaciones!AA147&gt;60,60,Precipitaciones!AA147))</f>
        <v>0</v>
      </c>
      <c r="AB212" s="46">
        <f>IF(Precipitaciones!AB147&lt;2.5,0,IF(Precipitaciones!AB147&gt;60,60,Precipitaciones!AB147))</f>
        <v>0</v>
      </c>
      <c r="AC212" s="46">
        <f>IF(Precipitaciones!AC147&lt;2.5,0,IF(Precipitaciones!AC147&gt;60,60,Precipitaciones!AC147))</f>
        <v>0</v>
      </c>
      <c r="AD212" s="46">
        <f>IF(Precipitaciones!AD147&lt;2.5,0,IF(Precipitaciones!AD147&gt;60,60,Precipitaciones!AD147))</f>
        <v>0</v>
      </c>
      <c r="AE212" s="46">
        <f>IF(Precipitaciones!AE147&lt;2.5,0,IF(Precipitaciones!AE147&gt;60,60,Precipitaciones!AE147))</f>
        <v>0</v>
      </c>
      <c r="AF212" s="46">
        <f>IF(Precipitaciones!AF147&lt;2.5,0,IF(Precipitaciones!AF147&gt;60,60,Precipitaciones!AF147))</f>
        <v>0</v>
      </c>
      <c r="AG212" s="46">
        <f>IF(Precipitaciones!AG147&lt;2.5,0,IF(Precipitaciones!AG147&gt;60,60,Precipitaciones!AG147))</f>
        <v>0</v>
      </c>
      <c r="AH212" s="46">
        <f>IF(Precipitaciones!AH147&lt;2.5,0,IF(Precipitaciones!AH147&gt;60,60,Precipitaciones!AH147))</f>
        <v>0</v>
      </c>
      <c r="AI212" s="46">
        <f>IF(Precipitaciones!AI147&lt;2.5,0,IF(Precipitaciones!AI147&gt;60,60,Precipitaciones!AI147))</f>
        <v>0</v>
      </c>
      <c r="AJ212" s="46">
        <f>IF(Precipitaciones!AJ147&lt;2.5,0,IF(Precipitaciones!AJ147&gt;60,60,Precipitaciones!AJ147))</f>
        <v>0</v>
      </c>
      <c r="AK212" s="46">
        <f>IF(Precipitaciones!AK147&lt;2.5,0,IF(Precipitaciones!AK147&gt;60,60,Precipitaciones!AK147))</f>
        <v>0</v>
      </c>
      <c r="AL212" s="46">
        <f>IF(Precipitaciones!AL147&lt;2.5,0,IF(Precipitaciones!AL147&gt;60,60,Precipitaciones!AL147))</f>
        <v>0</v>
      </c>
      <c r="AM212" s="46">
        <f>IF(Precipitaciones!AM147&lt;2.5,0,IF(Precipitaciones!AM147&gt;60,60,Precipitaciones!AM147))</f>
        <v>0</v>
      </c>
      <c r="AN212" s="46">
        <f>IF(Precipitaciones!AN147&lt;2.5,0,IF(Precipitaciones!AN147&gt;60,60,Precipitaciones!AN147))</f>
        <v>0</v>
      </c>
      <c r="AO212" s="46">
        <f>IF(Precipitaciones!AO147&lt;2.5,0,IF(Precipitaciones!AO147&gt;60,60,Precipitaciones!AO147))</f>
        <v>0</v>
      </c>
      <c r="AP212" s="46">
        <f>IF(Precipitaciones!AP147&lt;2.5,0,IF(Precipitaciones!AP147&gt;60,60,Precipitaciones!AP147))</f>
        <v>0</v>
      </c>
      <c r="AQ212" s="46">
        <f>IF(Precipitaciones!AQ147&lt;2.5,0,IF(Precipitaciones!AQ147&gt;60,60,Precipitaciones!AQ147))</f>
        <v>0</v>
      </c>
      <c r="AR212" s="46">
        <f>IF(Precipitaciones!AR147&lt;2.5,0,IF(Precipitaciones!AR147&gt;60,60,Precipitaciones!AR147))</f>
        <v>0</v>
      </c>
      <c r="AS212" s="46">
        <f>IF(Precipitaciones!AS147&lt;2.5,0,IF(Precipitaciones!AS147&gt;60,60,Precipitaciones!AS147))</f>
        <v>0</v>
      </c>
      <c r="AT212" s="46">
        <f>IF(Precipitaciones!AT147&lt;2.5,0,IF(Precipitaciones!AT147&gt;60,60,Precipitaciones!AT147))</f>
        <v>0</v>
      </c>
      <c r="AU212" s="46">
        <f>IF(Precipitaciones!AU147&lt;2.5,0,IF(Precipitaciones!AU147&gt;60,60,Precipitaciones!AU147))</f>
        <v>0</v>
      </c>
      <c r="AV212" s="46">
        <f>IF(Precipitaciones!AV147&lt;2.5,0,IF(Precipitaciones!AV147&gt;60,60,Precipitaciones!AV147))</f>
        <v>0</v>
      </c>
      <c r="AW212" s="46">
        <f>IF(Precipitaciones!AW147&lt;2.5,0,IF(Precipitaciones!AW147&gt;60,60,Precipitaciones!AW147))</f>
        <v>0</v>
      </c>
      <c r="AX212" s="46">
        <f>IF(Precipitaciones!AX147&lt;2.5,0,IF(Precipitaciones!AX147&gt;60,60,Precipitaciones!AX147))</f>
        <v>0</v>
      </c>
      <c r="AY212" s="46">
        <f>IF(Precipitaciones!AY147&lt;2.5,0,IF(Precipitaciones!AY147&gt;60,60,Precipitaciones!AY147))</f>
        <v>0</v>
      </c>
      <c r="AZ212" s="46">
        <f>IF(Precipitaciones!AZ147&lt;2.5,0,IF(Precipitaciones!AZ147&gt;60,60,Precipitaciones!AZ147))</f>
        <v>0</v>
      </c>
    </row>
    <row r="213" spans="1:52" ht="15">
      <c r="A213" s="21">
        <v>41055</v>
      </c>
      <c r="B213">
        <v>6</v>
      </c>
      <c r="C213">
        <v>207</v>
      </c>
      <c r="D213" s="21">
        <v>41055</v>
      </c>
      <c r="E213" s="46">
        <f>IF(Precipitaciones!E148&lt;2.5,0,IF(Precipitaciones!E148&gt;60,60,Precipitaciones!E148))</f>
        <v>0</v>
      </c>
      <c r="F213" s="46">
        <f>IF(Precipitaciones!F148&lt;2.5,0,IF(Precipitaciones!F148&gt;60,60,Precipitaciones!F148))</f>
        <v>0</v>
      </c>
      <c r="G213" s="46">
        <f>IF(Precipitaciones!G148&lt;2.5,0,IF(Precipitaciones!G148&gt;60,60,Precipitaciones!G148))</f>
        <v>0</v>
      </c>
      <c r="H213" s="46">
        <f>IF(Precipitaciones!H148&lt;2.5,0,IF(Precipitaciones!H148&gt;60,60,Precipitaciones!H148))</f>
        <v>0</v>
      </c>
      <c r="I213" s="46">
        <f>IF(Precipitaciones!I148&lt;2.5,0,IF(Precipitaciones!I148&gt;60,60,Precipitaciones!I148))</f>
        <v>0</v>
      </c>
      <c r="J213" s="46">
        <f>IF(Precipitaciones!J148&lt;2.5,0,IF(Precipitaciones!J148&gt;60,60,Precipitaciones!J148))</f>
        <v>0</v>
      </c>
      <c r="K213" s="46">
        <f>IF(Precipitaciones!K148&lt;2.5,0,IF(Precipitaciones!K148&gt;60,60,Precipitaciones!K148))</f>
        <v>0</v>
      </c>
      <c r="L213" s="46">
        <f>IF(Precipitaciones!L148&lt;2.5,0,IF(Precipitaciones!L148&gt;60,60,Precipitaciones!L148))</f>
        <v>0</v>
      </c>
      <c r="M213" s="46">
        <f>IF(Precipitaciones!M148&lt;2.5,0,IF(Precipitaciones!M148&gt;60,60,Precipitaciones!M148))</f>
        <v>0</v>
      </c>
      <c r="N213" s="46">
        <f>IF(Precipitaciones!N148&lt;2.5,0,IF(Precipitaciones!N148&gt;60,60,Precipitaciones!N148))</f>
        <v>0</v>
      </c>
      <c r="O213" s="46">
        <f>IF(Precipitaciones!O148&lt;2.5,0,IF(Precipitaciones!O148&gt;60,60,Precipitaciones!O148))</f>
        <v>0</v>
      </c>
      <c r="P213" s="46">
        <f>IF(Precipitaciones!P148&lt;2.5,0,IF(Precipitaciones!P148&gt;60,60,Precipitaciones!P148))</f>
        <v>0</v>
      </c>
      <c r="Q213" s="46">
        <f>IF(Precipitaciones!Q148&lt;2.5,0,IF(Precipitaciones!Q148&gt;60,60,Precipitaciones!Q148))</f>
        <v>0</v>
      </c>
      <c r="R213" s="46">
        <f>IF(Precipitaciones!R148&lt;2.5,0,IF(Precipitaciones!R148&gt;60,60,Precipitaciones!R148))</f>
        <v>0</v>
      </c>
      <c r="S213" s="46">
        <f>IF(Precipitaciones!S148&lt;2.5,0,IF(Precipitaciones!S148&gt;60,60,Precipitaciones!S148))</f>
        <v>0</v>
      </c>
      <c r="T213" s="46">
        <f>IF(Precipitaciones!T148&lt;2.5,0,IF(Precipitaciones!T148&gt;60,60,Precipitaciones!T148))</f>
        <v>0</v>
      </c>
      <c r="U213" s="46">
        <f>IF(Precipitaciones!U148&lt;2.5,0,IF(Precipitaciones!U148&gt;60,60,Precipitaciones!U148))</f>
        <v>0</v>
      </c>
      <c r="V213" s="46">
        <f>IF(Precipitaciones!V148&lt;2.5,0,IF(Precipitaciones!V148&gt;60,60,Precipitaciones!V148))</f>
        <v>0</v>
      </c>
      <c r="W213" s="46">
        <f>IF(Precipitaciones!W148&lt;2.5,0,IF(Precipitaciones!W148&gt;60,60,Precipitaciones!W148))</f>
        <v>0</v>
      </c>
      <c r="X213" s="46">
        <f>IF(Precipitaciones!X148&lt;2.5,0,IF(Precipitaciones!X148&gt;60,60,Precipitaciones!X148))</f>
        <v>0</v>
      </c>
      <c r="Y213" s="46">
        <f>IF(Precipitaciones!Y148&lt;2.5,0,IF(Precipitaciones!Y148&gt;60,60,Precipitaciones!Y148))</f>
        <v>0</v>
      </c>
      <c r="Z213" s="46">
        <f>IF(Precipitaciones!Z148&lt;2.5,0,IF(Precipitaciones!Z148&gt;60,60,Precipitaciones!Z148))</f>
        <v>0</v>
      </c>
      <c r="AA213" s="46">
        <f>IF(Precipitaciones!AA148&lt;2.5,0,IF(Precipitaciones!AA148&gt;60,60,Precipitaciones!AA148))</f>
        <v>0</v>
      </c>
      <c r="AB213" s="46">
        <f>IF(Precipitaciones!AB148&lt;2.5,0,IF(Precipitaciones!AB148&gt;60,60,Precipitaciones!AB148))</f>
        <v>0</v>
      </c>
      <c r="AC213" s="46">
        <f>IF(Precipitaciones!AC148&lt;2.5,0,IF(Precipitaciones!AC148&gt;60,60,Precipitaciones!AC148))</f>
        <v>0</v>
      </c>
      <c r="AD213" s="46">
        <f>IF(Precipitaciones!AD148&lt;2.5,0,IF(Precipitaciones!AD148&gt;60,60,Precipitaciones!AD148))</f>
        <v>0</v>
      </c>
      <c r="AE213" s="46">
        <f>IF(Precipitaciones!AE148&lt;2.5,0,IF(Precipitaciones!AE148&gt;60,60,Precipitaciones!AE148))</f>
        <v>0</v>
      </c>
      <c r="AF213" s="46">
        <f>IF(Precipitaciones!AF148&lt;2.5,0,IF(Precipitaciones!AF148&gt;60,60,Precipitaciones!AF148))</f>
        <v>0</v>
      </c>
      <c r="AG213" s="46">
        <f>IF(Precipitaciones!AG148&lt;2.5,0,IF(Precipitaciones!AG148&gt;60,60,Precipitaciones!AG148))</f>
        <v>0</v>
      </c>
      <c r="AH213" s="46">
        <f>IF(Precipitaciones!AH148&lt;2.5,0,IF(Precipitaciones!AH148&gt;60,60,Precipitaciones!AH148))</f>
        <v>0</v>
      </c>
      <c r="AI213" s="46">
        <f>IF(Precipitaciones!AI148&lt;2.5,0,IF(Precipitaciones!AI148&gt;60,60,Precipitaciones!AI148))</f>
        <v>0</v>
      </c>
      <c r="AJ213" s="46">
        <f>IF(Precipitaciones!AJ148&lt;2.5,0,IF(Precipitaciones!AJ148&gt;60,60,Precipitaciones!AJ148))</f>
        <v>0</v>
      </c>
      <c r="AK213" s="46">
        <f>IF(Precipitaciones!AK148&lt;2.5,0,IF(Precipitaciones!AK148&gt;60,60,Precipitaciones!AK148))</f>
        <v>0</v>
      </c>
      <c r="AL213" s="46">
        <f>IF(Precipitaciones!AL148&lt;2.5,0,IF(Precipitaciones!AL148&gt;60,60,Precipitaciones!AL148))</f>
        <v>0</v>
      </c>
      <c r="AM213" s="46">
        <f>IF(Precipitaciones!AM148&lt;2.5,0,IF(Precipitaciones!AM148&gt;60,60,Precipitaciones!AM148))</f>
        <v>0</v>
      </c>
      <c r="AN213" s="46">
        <f>IF(Precipitaciones!AN148&lt;2.5,0,IF(Precipitaciones!AN148&gt;60,60,Precipitaciones!AN148))</f>
        <v>0</v>
      </c>
      <c r="AO213" s="46">
        <f>IF(Precipitaciones!AO148&lt;2.5,0,IF(Precipitaciones!AO148&gt;60,60,Precipitaciones!AO148))</f>
        <v>0</v>
      </c>
      <c r="AP213" s="46">
        <f>IF(Precipitaciones!AP148&lt;2.5,0,IF(Precipitaciones!AP148&gt;60,60,Precipitaciones!AP148))</f>
        <v>0</v>
      </c>
      <c r="AQ213" s="46">
        <f>IF(Precipitaciones!AQ148&lt;2.5,0,IF(Precipitaciones!AQ148&gt;60,60,Precipitaciones!AQ148))</f>
        <v>0</v>
      </c>
      <c r="AR213" s="46">
        <f>IF(Precipitaciones!AR148&lt;2.5,0,IF(Precipitaciones!AR148&gt;60,60,Precipitaciones!AR148))</f>
        <v>0</v>
      </c>
      <c r="AS213" s="46">
        <f>IF(Precipitaciones!AS148&lt;2.5,0,IF(Precipitaciones!AS148&gt;60,60,Precipitaciones!AS148))</f>
        <v>0</v>
      </c>
      <c r="AT213" s="46">
        <f>IF(Precipitaciones!AT148&lt;2.5,0,IF(Precipitaciones!AT148&gt;60,60,Precipitaciones!AT148))</f>
        <v>0</v>
      </c>
      <c r="AU213" s="46">
        <f>IF(Precipitaciones!AU148&lt;2.5,0,IF(Precipitaciones!AU148&gt;60,60,Precipitaciones!AU148))</f>
        <v>0</v>
      </c>
      <c r="AV213" s="46">
        <f>IF(Precipitaciones!AV148&lt;2.5,0,IF(Precipitaciones!AV148&gt;60,60,Precipitaciones!AV148))</f>
        <v>0</v>
      </c>
      <c r="AW213" s="46">
        <f>IF(Precipitaciones!AW148&lt;2.5,0,IF(Precipitaciones!AW148&gt;60,60,Precipitaciones!AW148))</f>
        <v>0</v>
      </c>
      <c r="AX213" s="46">
        <f>IF(Precipitaciones!AX148&lt;2.5,0,IF(Precipitaciones!AX148&gt;60,60,Precipitaciones!AX148))</f>
        <v>0</v>
      </c>
      <c r="AY213" s="46">
        <f>IF(Precipitaciones!AY148&lt;2.5,0,IF(Precipitaciones!AY148&gt;60,60,Precipitaciones!AY148))</f>
        <v>0</v>
      </c>
      <c r="AZ213" s="46">
        <f>IF(Precipitaciones!AZ148&lt;2.5,0,IF(Precipitaciones!AZ148&gt;60,60,Precipitaciones!AZ148))</f>
        <v>0</v>
      </c>
    </row>
    <row r="214" spans="1:52" ht="15">
      <c r="A214" s="21">
        <v>41056</v>
      </c>
      <c r="B214">
        <v>5</v>
      </c>
      <c r="C214">
        <v>208</v>
      </c>
      <c r="D214" s="21">
        <v>41056</v>
      </c>
      <c r="E214" s="46">
        <f>IF(Precipitaciones!E149&lt;2.5,0,IF(Precipitaciones!E149&gt;60,60,Precipitaciones!E149))</f>
        <v>0</v>
      </c>
      <c r="F214" s="46">
        <f>IF(Precipitaciones!F149&lt;2.5,0,IF(Precipitaciones!F149&gt;60,60,Precipitaciones!F149))</f>
        <v>0</v>
      </c>
      <c r="G214" s="46">
        <f>IF(Precipitaciones!G149&lt;2.5,0,IF(Precipitaciones!G149&gt;60,60,Precipitaciones!G149))</f>
        <v>0</v>
      </c>
      <c r="H214" s="46">
        <f>IF(Precipitaciones!H149&lt;2.5,0,IF(Precipitaciones!H149&gt;60,60,Precipitaciones!H149))</f>
        <v>0</v>
      </c>
      <c r="I214" s="46">
        <f>IF(Precipitaciones!I149&lt;2.5,0,IF(Precipitaciones!I149&gt;60,60,Precipitaciones!I149))</f>
        <v>0</v>
      </c>
      <c r="J214" s="46">
        <f>IF(Precipitaciones!J149&lt;2.5,0,IF(Precipitaciones!J149&gt;60,60,Precipitaciones!J149))</f>
        <v>0</v>
      </c>
      <c r="K214" s="46">
        <f>IF(Precipitaciones!K149&lt;2.5,0,IF(Precipitaciones!K149&gt;60,60,Precipitaciones!K149))</f>
        <v>0</v>
      </c>
      <c r="L214" s="46">
        <f>IF(Precipitaciones!L149&lt;2.5,0,IF(Precipitaciones!L149&gt;60,60,Precipitaciones!L149))</f>
        <v>0</v>
      </c>
      <c r="M214" s="46">
        <f>IF(Precipitaciones!M149&lt;2.5,0,IF(Precipitaciones!M149&gt;60,60,Precipitaciones!M149))</f>
        <v>0</v>
      </c>
      <c r="N214" s="46">
        <f>IF(Precipitaciones!N149&lt;2.5,0,IF(Precipitaciones!N149&gt;60,60,Precipitaciones!N149))</f>
        <v>0</v>
      </c>
      <c r="O214" s="46">
        <f>IF(Precipitaciones!O149&lt;2.5,0,IF(Precipitaciones!O149&gt;60,60,Precipitaciones!O149))</f>
        <v>0</v>
      </c>
      <c r="P214" s="46">
        <f>IF(Precipitaciones!P149&lt;2.5,0,IF(Precipitaciones!P149&gt;60,60,Precipitaciones!P149))</f>
        <v>0</v>
      </c>
      <c r="Q214" s="46">
        <f>IF(Precipitaciones!Q149&lt;2.5,0,IF(Precipitaciones!Q149&gt;60,60,Precipitaciones!Q149))</f>
        <v>0</v>
      </c>
      <c r="R214" s="46">
        <f>IF(Precipitaciones!R149&lt;2.5,0,IF(Precipitaciones!R149&gt;60,60,Precipitaciones!R149))</f>
        <v>0</v>
      </c>
      <c r="S214" s="46">
        <f>IF(Precipitaciones!S149&lt;2.5,0,IF(Precipitaciones!S149&gt;60,60,Precipitaciones!S149))</f>
        <v>0</v>
      </c>
      <c r="T214" s="46">
        <f>IF(Precipitaciones!T149&lt;2.5,0,IF(Precipitaciones!T149&gt;60,60,Precipitaciones!T149))</f>
        <v>0</v>
      </c>
      <c r="U214" s="46">
        <f>IF(Precipitaciones!U149&lt;2.5,0,IF(Precipitaciones!U149&gt;60,60,Precipitaciones!U149))</f>
        <v>0</v>
      </c>
      <c r="V214" s="46">
        <f>IF(Precipitaciones!V149&lt;2.5,0,IF(Precipitaciones!V149&gt;60,60,Precipitaciones!V149))</f>
        <v>0</v>
      </c>
      <c r="W214" s="46">
        <f>IF(Precipitaciones!W149&lt;2.5,0,IF(Precipitaciones!W149&gt;60,60,Precipitaciones!W149))</f>
        <v>0</v>
      </c>
      <c r="X214" s="46">
        <f>IF(Precipitaciones!X149&lt;2.5,0,IF(Precipitaciones!X149&gt;60,60,Precipitaciones!X149))</f>
        <v>0</v>
      </c>
      <c r="Y214" s="46">
        <f>IF(Precipitaciones!Y149&lt;2.5,0,IF(Precipitaciones!Y149&gt;60,60,Precipitaciones!Y149))</f>
        <v>0</v>
      </c>
      <c r="Z214" s="46">
        <f>IF(Precipitaciones!Z149&lt;2.5,0,IF(Precipitaciones!Z149&gt;60,60,Precipitaciones!Z149))</f>
        <v>0</v>
      </c>
      <c r="AA214" s="46">
        <f>IF(Precipitaciones!AA149&lt;2.5,0,IF(Precipitaciones!AA149&gt;60,60,Precipitaciones!AA149))</f>
        <v>0</v>
      </c>
      <c r="AB214" s="46">
        <f>IF(Precipitaciones!AB149&lt;2.5,0,IF(Precipitaciones!AB149&gt;60,60,Precipitaciones!AB149))</f>
        <v>0</v>
      </c>
      <c r="AC214" s="46">
        <f>IF(Precipitaciones!AC149&lt;2.5,0,IF(Precipitaciones!AC149&gt;60,60,Precipitaciones!AC149))</f>
        <v>0</v>
      </c>
      <c r="AD214" s="46">
        <f>IF(Precipitaciones!AD149&lt;2.5,0,IF(Precipitaciones!AD149&gt;60,60,Precipitaciones!AD149))</f>
        <v>0</v>
      </c>
      <c r="AE214" s="46">
        <f>IF(Precipitaciones!AE149&lt;2.5,0,IF(Precipitaciones!AE149&gt;60,60,Precipitaciones!AE149))</f>
        <v>0</v>
      </c>
      <c r="AF214" s="46">
        <f>IF(Precipitaciones!AF149&lt;2.5,0,IF(Precipitaciones!AF149&gt;60,60,Precipitaciones!AF149))</f>
        <v>0</v>
      </c>
      <c r="AG214" s="46">
        <f>IF(Precipitaciones!AG149&lt;2.5,0,IF(Precipitaciones!AG149&gt;60,60,Precipitaciones!AG149))</f>
        <v>0</v>
      </c>
      <c r="AH214" s="46">
        <f>IF(Precipitaciones!AH149&lt;2.5,0,IF(Precipitaciones!AH149&gt;60,60,Precipitaciones!AH149))</f>
        <v>0</v>
      </c>
      <c r="AI214" s="46">
        <f>IF(Precipitaciones!AI149&lt;2.5,0,IF(Precipitaciones!AI149&gt;60,60,Precipitaciones!AI149))</f>
        <v>0</v>
      </c>
      <c r="AJ214" s="46">
        <f>IF(Precipitaciones!AJ149&lt;2.5,0,IF(Precipitaciones!AJ149&gt;60,60,Precipitaciones!AJ149))</f>
        <v>0</v>
      </c>
      <c r="AK214" s="46">
        <f>IF(Precipitaciones!AK149&lt;2.5,0,IF(Precipitaciones!AK149&gt;60,60,Precipitaciones!AK149))</f>
        <v>0</v>
      </c>
      <c r="AL214" s="46">
        <f>IF(Precipitaciones!AL149&lt;2.5,0,IF(Precipitaciones!AL149&gt;60,60,Precipitaciones!AL149))</f>
        <v>0</v>
      </c>
      <c r="AM214" s="46">
        <f>IF(Precipitaciones!AM149&lt;2.5,0,IF(Precipitaciones!AM149&gt;60,60,Precipitaciones!AM149))</f>
        <v>0</v>
      </c>
      <c r="AN214" s="46">
        <f>IF(Precipitaciones!AN149&lt;2.5,0,IF(Precipitaciones!AN149&gt;60,60,Precipitaciones!AN149))</f>
        <v>0</v>
      </c>
      <c r="AO214" s="46">
        <f>IF(Precipitaciones!AO149&lt;2.5,0,IF(Precipitaciones!AO149&gt;60,60,Precipitaciones!AO149))</f>
        <v>0</v>
      </c>
      <c r="AP214" s="46">
        <f>IF(Precipitaciones!AP149&lt;2.5,0,IF(Precipitaciones!AP149&gt;60,60,Precipitaciones!AP149))</f>
        <v>0</v>
      </c>
      <c r="AQ214" s="46">
        <f>IF(Precipitaciones!AQ149&lt;2.5,0,IF(Precipitaciones!AQ149&gt;60,60,Precipitaciones!AQ149))</f>
        <v>0</v>
      </c>
      <c r="AR214" s="46">
        <f>IF(Precipitaciones!AR149&lt;2.5,0,IF(Precipitaciones!AR149&gt;60,60,Precipitaciones!AR149))</f>
        <v>0</v>
      </c>
      <c r="AS214" s="46">
        <f>IF(Precipitaciones!AS149&lt;2.5,0,IF(Precipitaciones!AS149&gt;60,60,Precipitaciones!AS149))</f>
        <v>0</v>
      </c>
      <c r="AT214" s="46">
        <f>IF(Precipitaciones!AT149&lt;2.5,0,IF(Precipitaciones!AT149&gt;60,60,Precipitaciones!AT149))</f>
        <v>0</v>
      </c>
      <c r="AU214" s="46">
        <f>IF(Precipitaciones!AU149&lt;2.5,0,IF(Precipitaciones!AU149&gt;60,60,Precipitaciones!AU149))</f>
        <v>0</v>
      </c>
      <c r="AV214" s="46">
        <f>IF(Precipitaciones!AV149&lt;2.5,0,IF(Precipitaciones!AV149&gt;60,60,Precipitaciones!AV149))</f>
        <v>0</v>
      </c>
      <c r="AW214" s="46">
        <f>IF(Precipitaciones!AW149&lt;2.5,0,IF(Precipitaciones!AW149&gt;60,60,Precipitaciones!AW149))</f>
        <v>0</v>
      </c>
      <c r="AX214" s="46">
        <f>IF(Precipitaciones!AX149&lt;2.5,0,IF(Precipitaciones!AX149&gt;60,60,Precipitaciones!AX149))</f>
        <v>11.3</v>
      </c>
      <c r="AY214" s="46">
        <f>IF(Precipitaciones!AY149&lt;2.5,0,IF(Precipitaciones!AY149&gt;60,60,Precipitaciones!AY149))</f>
        <v>0</v>
      </c>
      <c r="AZ214" s="46">
        <f>IF(Precipitaciones!AZ149&lt;2.5,0,IF(Precipitaciones!AZ149&gt;60,60,Precipitaciones!AZ149))</f>
        <v>0</v>
      </c>
    </row>
    <row r="215" spans="1:52" ht="15">
      <c r="A215" s="21">
        <v>41057</v>
      </c>
      <c r="B215">
        <v>4</v>
      </c>
      <c r="C215">
        <v>209</v>
      </c>
      <c r="D215" s="21">
        <v>41057</v>
      </c>
      <c r="E215" s="46">
        <f>IF(Precipitaciones!E150&lt;2.5,0,IF(Precipitaciones!E150&gt;60,60,Precipitaciones!E150))</f>
        <v>0</v>
      </c>
      <c r="F215" s="46">
        <f>IF(Precipitaciones!F150&lt;2.5,0,IF(Precipitaciones!F150&gt;60,60,Precipitaciones!F150))</f>
        <v>0</v>
      </c>
      <c r="G215" s="46">
        <f>IF(Precipitaciones!G150&lt;2.5,0,IF(Precipitaciones!G150&gt;60,60,Precipitaciones!G150))</f>
        <v>0</v>
      </c>
      <c r="H215" s="46">
        <f>IF(Precipitaciones!H150&lt;2.5,0,IF(Precipitaciones!H150&gt;60,60,Precipitaciones!H150))</f>
        <v>0</v>
      </c>
      <c r="I215" s="46">
        <f>IF(Precipitaciones!I150&lt;2.5,0,IF(Precipitaciones!I150&gt;60,60,Precipitaciones!I150))</f>
        <v>0</v>
      </c>
      <c r="J215" s="46">
        <f>IF(Precipitaciones!J150&lt;2.5,0,IF(Precipitaciones!J150&gt;60,60,Precipitaciones!J150))</f>
        <v>0</v>
      </c>
      <c r="K215" s="46">
        <f>IF(Precipitaciones!K150&lt;2.5,0,IF(Precipitaciones!K150&gt;60,60,Precipitaciones!K150))</f>
        <v>0</v>
      </c>
      <c r="L215" s="46">
        <f>IF(Precipitaciones!L150&lt;2.5,0,IF(Precipitaciones!L150&gt;60,60,Precipitaciones!L150))</f>
        <v>0</v>
      </c>
      <c r="M215" s="46">
        <f>IF(Precipitaciones!M150&lt;2.5,0,IF(Precipitaciones!M150&gt;60,60,Precipitaciones!M150))</f>
        <v>0</v>
      </c>
      <c r="N215" s="46">
        <f>IF(Precipitaciones!N150&lt;2.5,0,IF(Precipitaciones!N150&gt;60,60,Precipitaciones!N150))</f>
        <v>0</v>
      </c>
      <c r="O215" s="46">
        <f>IF(Precipitaciones!O150&lt;2.5,0,IF(Precipitaciones!O150&gt;60,60,Precipitaciones!O150))</f>
        <v>0</v>
      </c>
      <c r="P215" s="46">
        <f>IF(Precipitaciones!P150&lt;2.5,0,IF(Precipitaciones!P150&gt;60,60,Precipitaciones!P150))</f>
        <v>0</v>
      </c>
      <c r="Q215" s="46">
        <f>IF(Precipitaciones!Q150&lt;2.5,0,IF(Precipitaciones!Q150&gt;60,60,Precipitaciones!Q150))</f>
        <v>0</v>
      </c>
      <c r="R215" s="46">
        <f>IF(Precipitaciones!R150&lt;2.5,0,IF(Precipitaciones!R150&gt;60,60,Precipitaciones!R150))</f>
        <v>0</v>
      </c>
      <c r="S215" s="46">
        <f>IF(Precipitaciones!S150&lt;2.5,0,IF(Precipitaciones!S150&gt;60,60,Precipitaciones!S150))</f>
        <v>0</v>
      </c>
      <c r="T215" s="46">
        <f>IF(Precipitaciones!T150&lt;2.5,0,IF(Precipitaciones!T150&gt;60,60,Precipitaciones!T150))</f>
        <v>0</v>
      </c>
      <c r="U215" s="46">
        <f>IF(Precipitaciones!U150&lt;2.5,0,IF(Precipitaciones!U150&gt;60,60,Precipitaciones!U150))</f>
        <v>0</v>
      </c>
      <c r="V215" s="46">
        <f>IF(Precipitaciones!V150&lt;2.5,0,IF(Precipitaciones!V150&gt;60,60,Precipitaciones!V150))</f>
        <v>0</v>
      </c>
      <c r="W215" s="46">
        <f>IF(Precipitaciones!W150&lt;2.5,0,IF(Precipitaciones!W150&gt;60,60,Precipitaciones!W150))</f>
        <v>0</v>
      </c>
      <c r="X215" s="46">
        <f>IF(Precipitaciones!X150&lt;2.5,0,IF(Precipitaciones!X150&gt;60,60,Precipitaciones!X150))</f>
        <v>0</v>
      </c>
      <c r="Y215" s="46">
        <f>IF(Precipitaciones!Y150&lt;2.5,0,IF(Precipitaciones!Y150&gt;60,60,Precipitaciones!Y150))</f>
        <v>0</v>
      </c>
      <c r="Z215" s="46">
        <f>IF(Precipitaciones!Z150&lt;2.5,0,IF(Precipitaciones!Z150&gt;60,60,Precipitaciones!Z150))</f>
        <v>0</v>
      </c>
      <c r="AA215" s="46">
        <f>IF(Precipitaciones!AA150&lt;2.5,0,IF(Precipitaciones!AA150&gt;60,60,Precipitaciones!AA150))</f>
        <v>0</v>
      </c>
      <c r="AB215" s="46">
        <f>IF(Precipitaciones!AB150&lt;2.5,0,IF(Precipitaciones!AB150&gt;60,60,Precipitaciones!AB150))</f>
        <v>0</v>
      </c>
      <c r="AC215" s="46">
        <f>IF(Precipitaciones!AC150&lt;2.5,0,IF(Precipitaciones!AC150&gt;60,60,Precipitaciones!AC150))</f>
        <v>0</v>
      </c>
      <c r="AD215" s="46">
        <f>IF(Precipitaciones!AD150&lt;2.5,0,IF(Precipitaciones!AD150&gt;60,60,Precipitaciones!AD150))</f>
        <v>0</v>
      </c>
      <c r="AE215" s="46">
        <f>IF(Precipitaciones!AE150&lt;2.5,0,IF(Precipitaciones!AE150&gt;60,60,Precipitaciones!AE150))</f>
        <v>0</v>
      </c>
      <c r="AF215" s="46">
        <f>IF(Precipitaciones!AF150&lt;2.5,0,IF(Precipitaciones!AF150&gt;60,60,Precipitaciones!AF150))</f>
        <v>0</v>
      </c>
      <c r="AG215" s="46">
        <f>IF(Precipitaciones!AG150&lt;2.5,0,IF(Precipitaciones!AG150&gt;60,60,Precipitaciones!AG150))</f>
        <v>0</v>
      </c>
      <c r="AH215" s="46">
        <f>IF(Precipitaciones!AH150&lt;2.5,0,IF(Precipitaciones!AH150&gt;60,60,Precipitaciones!AH150))</f>
        <v>0</v>
      </c>
      <c r="AI215" s="46">
        <f>IF(Precipitaciones!AI150&lt;2.5,0,IF(Precipitaciones!AI150&gt;60,60,Precipitaciones!AI150))</f>
        <v>0</v>
      </c>
      <c r="AJ215" s="46">
        <f>IF(Precipitaciones!AJ150&lt;2.5,0,IF(Precipitaciones!AJ150&gt;60,60,Precipitaciones!AJ150))</f>
        <v>0</v>
      </c>
      <c r="AK215" s="46">
        <f>IF(Precipitaciones!AK150&lt;2.5,0,IF(Precipitaciones!AK150&gt;60,60,Precipitaciones!AK150))</f>
        <v>0</v>
      </c>
      <c r="AL215" s="46">
        <f>IF(Precipitaciones!AL150&lt;2.5,0,IF(Precipitaciones!AL150&gt;60,60,Precipitaciones!AL150))</f>
        <v>0</v>
      </c>
      <c r="AM215" s="46">
        <f>IF(Precipitaciones!AM150&lt;2.5,0,IF(Precipitaciones!AM150&gt;60,60,Precipitaciones!AM150))</f>
        <v>0</v>
      </c>
      <c r="AN215" s="46">
        <f>IF(Precipitaciones!AN150&lt;2.5,0,IF(Precipitaciones!AN150&gt;60,60,Precipitaciones!AN150))</f>
        <v>0</v>
      </c>
      <c r="AO215" s="46">
        <f>IF(Precipitaciones!AO150&lt;2.5,0,IF(Precipitaciones!AO150&gt;60,60,Precipitaciones!AO150))</f>
        <v>0</v>
      </c>
      <c r="AP215" s="46">
        <f>IF(Precipitaciones!AP150&lt;2.5,0,IF(Precipitaciones!AP150&gt;60,60,Precipitaciones!AP150))</f>
        <v>0</v>
      </c>
      <c r="AQ215" s="46">
        <f>IF(Precipitaciones!AQ150&lt;2.5,0,IF(Precipitaciones!AQ150&gt;60,60,Precipitaciones!AQ150))</f>
        <v>0</v>
      </c>
      <c r="AR215" s="46">
        <f>IF(Precipitaciones!AR150&lt;2.5,0,IF(Precipitaciones!AR150&gt;60,60,Precipitaciones!AR150))</f>
        <v>0</v>
      </c>
      <c r="AS215" s="46">
        <f>IF(Precipitaciones!AS150&lt;2.5,0,IF(Precipitaciones!AS150&gt;60,60,Precipitaciones!AS150))</f>
        <v>0</v>
      </c>
      <c r="AT215" s="46">
        <f>IF(Precipitaciones!AT150&lt;2.5,0,IF(Precipitaciones!AT150&gt;60,60,Precipitaciones!AT150))</f>
        <v>0</v>
      </c>
      <c r="AU215" s="46">
        <f>IF(Precipitaciones!AU150&lt;2.5,0,IF(Precipitaciones!AU150&gt;60,60,Precipitaciones!AU150))</f>
        <v>0</v>
      </c>
      <c r="AV215" s="46">
        <f>IF(Precipitaciones!AV150&lt;2.5,0,IF(Precipitaciones!AV150&gt;60,60,Precipitaciones!AV150))</f>
        <v>0</v>
      </c>
      <c r="AW215" s="46">
        <f>IF(Precipitaciones!AW150&lt;2.5,0,IF(Precipitaciones!AW150&gt;60,60,Precipitaciones!AW150))</f>
        <v>0</v>
      </c>
      <c r="AX215" s="46">
        <f>IF(Precipitaciones!AX150&lt;2.5,0,IF(Precipitaciones!AX150&gt;60,60,Precipitaciones!AX150))</f>
        <v>0</v>
      </c>
      <c r="AY215" s="46">
        <f>IF(Precipitaciones!AY150&lt;2.5,0,IF(Precipitaciones!AY150&gt;60,60,Precipitaciones!AY150))</f>
        <v>0</v>
      </c>
      <c r="AZ215" s="46">
        <f>IF(Precipitaciones!AZ150&lt;2.5,0,IF(Precipitaciones!AZ150&gt;60,60,Precipitaciones!AZ150))</f>
        <v>0</v>
      </c>
    </row>
    <row r="216" spans="1:52" ht="15">
      <c r="A216" s="21">
        <v>41058</v>
      </c>
      <c r="B216">
        <v>3</v>
      </c>
      <c r="C216">
        <v>210</v>
      </c>
      <c r="D216" s="21">
        <v>41058</v>
      </c>
      <c r="E216" s="46">
        <f>IF(Precipitaciones!E151&lt;2.5,0,IF(Precipitaciones!E151&gt;60,60,Precipitaciones!E151))</f>
        <v>0</v>
      </c>
      <c r="F216" s="46">
        <f>IF(Precipitaciones!F151&lt;2.5,0,IF(Precipitaciones!F151&gt;60,60,Precipitaciones!F151))</f>
        <v>0</v>
      </c>
      <c r="G216" s="46">
        <f>IF(Precipitaciones!G151&lt;2.5,0,IF(Precipitaciones!G151&gt;60,60,Precipitaciones!G151))</f>
        <v>0</v>
      </c>
      <c r="H216" s="46">
        <f>IF(Precipitaciones!H151&lt;2.5,0,IF(Precipitaciones!H151&gt;60,60,Precipitaciones!H151))</f>
        <v>0</v>
      </c>
      <c r="I216" s="46">
        <f>IF(Precipitaciones!I151&lt;2.5,0,IF(Precipitaciones!I151&gt;60,60,Precipitaciones!I151))</f>
        <v>0</v>
      </c>
      <c r="J216" s="46">
        <f>IF(Precipitaciones!J151&lt;2.5,0,IF(Precipitaciones!J151&gt;60,60,Precipitaciones!J151))</f>
        <v>0</v>
      </c>
      <c r="K216" s="46">
        <f>IF(Precipitaciones!K151&lt;2.5,0,IF(Precipitaciones!K151&gt;60,60,Precipitaciones!K151))</f>
        <v>0</v>
      </c>
      <c r="L216" s="46">
        <f>IF(Precipitaciones!L151&lt;2.5,0,IF(Precipitaciones!L151&gt;60,60,Precipitaciones!L151))</f>
        <v>0</v>
      </c>
      <c r="M216" s="46">
        <f>IF(Precipitaciones!M151&lt;2.5,0,IF(Precipitaciones!M151&gt;60,60,Precipitaciones!M151))</f>
        <v>0</v>
      </c>
      <c r="N216" s="46">
        <f>IF(Precipitaciones!N151&lt;2.5,0,IF(Precipitaciones!N151&gt;60,60,Precipitaciones!N151))</f>
        <v>0</v>
      </c>
      <c r="O216" s="46">
        <f>IF(Precipitaciones!O151&lt;2.5,0,IF(Precipitaciones!O151&gt;60,60,Precipitaciones!O151))</f>
        <v>0</v>
      </c>
      <c r="P216" s="46">
        <f>IF(Precipitaciones!P151&lt;2.5,0,IF(Precipitaciones!P151&gt;60,60,Precipitaciones!P151))</f>
        <v>0</v>
      </c>
      <c r="Q216" s="46">
        <f>IF(Precipitaciones!Q151&lt;2.5,0,IF(Precipitaciones!Q151&gt;60,60,Precipitaciones!Q151))</f>
        <v>0</v>
      </c>
      <c r="R216" s="46">
        <f>IF(Precipitaciones!R151&lt;2.5,0,IF(Precipitaciones!R151&gt;60,60,Precipitaciones!R151))</f>
        <v>0</v>
      </c>
      <c r="S216" s="46">
        <f>IF(Precipitaciones!S151&lt;2.5,0,IF(Precipitaciones!S151&gt;60,60,Precipitaciones!S151))</f>
        <v>0</v>
      </c>
      <c r="T216" s="46">
        <f>IF(Precipitaciones!T151&lt;2.5,0,IF(Precipitaciones!T151&gt;60,60,Precipitaciones!T151))</f>
        <v>0</v>
      </c>
      <c r="U216" s="46">
        <f>IF(Precipitaciones!U151&lt;2.5,0,IF(Precipitaciones!U151&gt;60,60,Precipitaciones!U151))</f>
        <v>0</v>
      </c>
      <c r="V216" s="46">
        <f>IF(Precipitaciones!V151&lt;2.5,0,IF(Precipitaciones!V151&gt;60,60,Precipitaciones!V151))</f>
        <v>0</v>
      </c>
      <c r="W216" s="46">
        <f>IF(Precipitaciones!W151&lt;2.5,0,IF(Precipitaciones!W151&gt;60,60,Precipitaciones!W151))</f>
        <v>0</v>
      </c>
      <c r="X216" s="46">
        <f>IF(Precipitaciones!X151&lt;2.5,0,IF(Precipitaciones!X151&gt;60,60,Precipitaciones!X151))</f>
        <v>0</v>
      </c>
      <c r="Y216" s="46">
        <f>IF(Precipitaciones!Y151&lt;2.5,0,IF(Precipitaciones!Y151&gt;60,60,Precipitaciones!Y151))</f>
        <v>0</v>
      </c>
      <c r="Z216" s="46">
        <f>IF(Precipitaciones!Z151&lt;2.5,0,IF(Precipitaciones!Z151&gt;60,60,Precipitaciones!Z151))</f>
        <v>0</v>
      </c>
      <c r="AA216" s="46">
        <f>IF(Precipitaciones!AA151&lt;2.5,0,IF(Precipitaciones!AA151&gt;60,60,Precipitaciones!AA151))</f>
        <v>0</v>
      </c>
      <c r="AB216" s="46">
        <f>IF(Precipitaciones!AB151&lt;2.5,0,IF(Precipitaciones!AB151&gt;60,60,Precipitaciones!AB151))</f>
        <v>0</v>
      </c>
      <c r="AC216" s="46">
        <f>IF(Precipitaciones!AC151&lt;2.5,0,IF(Precipitaciones!AC151&gt;60,60,Precipitaciones!AC151))</f>
        <v>3.5</v>
      </c>
      <c r="AD216" s="46">
        <f>IF(Precipitaciones!AD151&lt;2.5,0,IF(Precipitaciones!AD151&gt;60,60,Precipitaciones!AD151))</f>
        <v>0</v>
      </c>
      <c r="AE216" s="46">
        <f>IF(Precipitaciones!AE151&lt;2.5,0,IF(Precipitaciones!AE151&gt;60,60,Precipitaciones!AE151))</f>
        <v>0</v>
      </c>
      <c r="AF216" s="46">
        <f>IF(Precipitaciones!AF151&lt;2.5,0,IF(Precipitaciones!AF151&gt;60,60,Precipitaciones!AF151))</f>
        <v>0</v>
      </c>
      <c r="AG216" s="46">
        <f>IF(Precipitaciones!AG151&lt;2.5,0,IF(Precipitaciones!AG151&gt;60,60,Precipitaciones!AG151))</f>
        <v>0</v>
      </c>
      <c r="AH216" s="46">
        <f>IF(Precipitaciones!AH151&lt;2.5,0,IF(Precipitaciones!AH151&gt;60,60,Precipitaciones!AH151))</f>
        <v>0</v>
      </c>
      <c r="AI216" s="46">
        <f>IF(Precipitaciones!AI151&lt;2.5,0,IF(Precipitaciones!AI151&gt;60,60,Precipitaciones!AI151))</f>
        <v>0</v>
      </c>
      <c r="AJ216" s="46">
        <f>IF(Precipitaciones!AJ151&lt;2.5,0,IF(Precipitaciones!AJ151&gt;60,60,Precipitaciones!AJ151))</f>
        <v>0</v>
      </c>
      <c r="AK216" s="46">
        <f>IF(Precipitaciones!AK151&lt;2.5,0,IF(Precipitaciones!AK151&gt;60,60,Precipitaciones!AK151))</f>
        <v>0</v>
      </c>
      <c r="AL216" s="46">
        <f>IF(Precipitaciones!AL151&lt;2.5,0,IF(Precipitaciones!AL151&gt;60,60,Precipitaciones!AL151))</f>
        <v>0</v>
      </c>
      <c r="AM216" s="46">
        <f>IF(Precipitaciones!AM151&lt;2.5,0,IF(Precipitaciones!AM151&gt;60,60,Precipitaciones!AM151))</f>
        <v>0</v>
      </c>
      <c r="AN216" s="46">
        <f>IF(Precipitaciones!AN151&lt;2.5,0,IF(Precipitaciones!AN151&gt;60,60,Precipitaciones!AN151))</f>
        <v>0</v>
      </c>
      <c r="AO216" s="46">
        <f>IF(Precipitaciones!AO151&lt;2.5,0,IF(Precipitaciones!AO151&gt;60,60,Precipitaciones!AO151))</f>
        <v>0</v>
      </c>
      <c r="AP216" s="46">
        <f>IF(Precipitaciones!AP151&lt;2.5,0,IF(Precipitaciones!AP151&gt;60,60,Precipitaciones!AP151))</f>
        <v>0</v>
      </c>
      <c r="AQ216" s="46">
        <f>IF(Precipitaciones!AQ151&lt;2.5,0,IF(Precipitaciones!AQ151&gt;60,60,Precipitaciones!AQ151))</f>
        <v>0</v>
      </c>
      <c r="AR216" s="46">
        <f>IF(Precipitaciones!AR151&lt;2.5,0,IF(Precipitaciones!AR151&gt;60,60,Precipitaciones!AR151))</f>
        <v>0</v>
      </c>
      <c r="AS216" s="46">
        <f>IF(Precipitaciones!AS151&lt;2.5,0,IF(Precipitaciones!AS151&gt;60,60,Precipitaciones!AS151))</f>
        <v>0</v>
      </c>
      <c r="AT216" s="46">
        <f>IF(Precipitaciones!AT151&lt;2.5,0,IF(Precipitaciones!AT151&gt;60,60,Precipitaciones!AT151))</f>
        <v>0</v>
      </c>
      <c r="AU216" s="46">
        <f>IF(Precipitaciones!AU151&lt;2.5,0,IF(Precipitaciones!AU151&gt;60,60,Precipitaciones!AU151))</f>
        <v>0</v>
      </c>
      <c r="AV216" s="46">
        <f>IF(Precipitaciones!AV151&lt;2.5,0,IF(Precipitaciones!AV151&gt;60,60,Precipitaciones!AV151))</f>
        <v>0</v>
      </c>
      <c r="AW216" s="46">
        <f>IF(Precipitaciones!AW151&lt;2.5,0,IF(Precipitaciones!AW151&gt;60,60,Precipitaciones!AW151))</f>
        <v>0</v>
      </c>
      <c r="AX216" s="46">
        <f>IF(Precipitaciones!AX151&lt;2.5,0,IF(Precipitaciones!AX151&gt;60,60,Precipitaciones!AX151))</f>
        <v>0</v>
      </c>
      <c r="AY216" s="46">
        <f>IF(Precipitaciones!AY151&lt;2.5,0,IF(Precipitaciones!AY151&gt;60,60,Precipitaciones!AY151))</f>
        <v>0</v>
      </c>
      <c r="AZ216" s="46">
        <f>IF(Precipitaciones!AZ151&lt;2.5,0,IF(Precipitaciones!AZ151&gt;60,60,Precipitaciones!AZ151))</f>
        <v>0</v>
      </c>
    </row>
    <row r="217" spans="1:52" ht="15">
      <c r="A217" s="21">
        <v>41059</v>
      </c>
      <c r="B217">
        <v>2</v>
      </c>
      <c r="C217">
        <v>211</v>
      </c>
      <c r="D217" s="21">
        <v>41059</v>
      </c>
      <c r="E217" s="46">
        <f>IF(Precipitaciones!E152&lt;2.5,0,IF(Precipitaciones!E152&gt;60,60,Precipitaciones!E152))</f>
        <v>0</v>
      </c>
      <c r="F217" s="46">
        <f>IF(Precipitaciones!F152&lt;2.5,0,IF(Precipitaciones!F152&gt;60,60,Precipitaciones!F152))</f>
        <v>0</v>
      </c>
      <c r="G217" s="46">
        <f>IF(Precipitaciones!G152&lt;2.5,0,IF(Precipitaciones!G152&gt;60,60,Precipitaciones!G152))</f>
        <v>0</v>
      </c>
      <c r="H217" s="46">
        <f>IF(Precipitaciones!H152&lt;2.5,0,IF(Precipitaciones!H152&gt;60,60,Precipitaciones!H152))</f>
        <v>0</v>
      </c>
      <c r="I217" s="46">
        <f>IF(Precipitaciones!I152&lt;2.5,0,IF(Precipitaciones!I152&gt;60,60,Precipitaciones!I152))</f>
        <v>0</v>
      </c>
      <c r="J217" s="46">
        <f>IF(Precipitaciones!J152&lt;2.5,0,IF(Precipitaciones!J152&gt;60,60,Precipitaciones!J152))</f>
        <v>0</v>
      </c>
      <c r="K217" s="46">
        <f>IF(Precipitaciones!K152&lt;2.5,0,IF(Precipitaciones!K152&gt;60,60,Precipitaciones!K152))</f>
        <v>0</v>
      </c>
      <c r="L217" s="46">
        <f>IF(Precipitaciones!L152&lt;2.5,0,IF(Precipitaciones!L152&gt;60,60,Precipitaciones!L152))</f>
        <v>0</v>
      </c>
      <c r="M217" s="46">
        <f>IF(Precipitaciones!M152&lt;2.5,0,IF(Precipitaciones!M152&gt;60,60,Precipitaciones!M152))</f>
        <v>0</v>
      </c>
      <c r="N217" s="46">
        <f>IF(Precipitaciones!N152&lt;2.5,0,IF(Precipitaciones!N152&gt;60,60,Precipitaciones!N152))</f>
        <v>0</v>
      </c>
      <c r="O217" s="46">
        <f>IF(Precipitaciones!O152&lt;2.5,0,IF(Precipitaciones!O152&gt;60,60,Precipitaciones!O152))</f>
        <v>0</v>
      </c>
      <c r="P217" s="46">
        <f>IF(Precipitaciones!P152&lt;2.5,0,IF(Precipitaciones!P152&gt;60,60,Precipitaciones!P152))</f>
        <v>0</v>
      </c>
      <c r="Q217" s="46">
        <f>IF(Precipitaciones!Q152&lt;2.5,0,IF(Precipitaciones!Q152&gt;60,60,Precipitaciones!Q152))</f>
        <v>0</v>
      </c>
      <c r="R217" s="46">
        <f>IF(Precipitaciones!R152&lt;2.5,0,IF(Precipitaciones!R152&gt;60,60,Precipitaciones!R152))</f>
        <v>0</v>
      </c>
      <c r="S217" s="46">
        <f>IF(Precipitaciones!S152&lt;2.5,0,IF(Precipitaciones!S152&gt;60,60,Precipitaciones!S152))</f>
        <v>0</v>
      </c>
      <c r="T217" s="46">
        <f>IF(Precipitaciones!T152&lt;2.5,0,IF(Precipitaciones!T152&gt;60,60,Precipitaciones!T152))</f>
        <v>0</v>
      </c>
      <c r="U217" s="46">
        <f>IF(Precipitaciones!U152&lt;2.5,0,IF(Precipitaciones!U152&gt;60,60,Precipitaciones!U152))</f>
        <v>0</v>
      </c>
      <c r="V217" s="46">
        <f>IF(Precipitaciones!V152&lt;2.5,0,IF(Precipitaciones!V152&gt;60,60,Precipitaciones!V152))</f>
        <v>0</v>
      </c>
      <c r="W217" s="46">
        <f>IF(Precipitaciones!W152&lt;2.5,0,IF(Precipitaciones!W152&gt;60,60,Precipitaciones!W152))</f>
        <v>0</v>
      </c>
      <c r="X217" s="46">
        <f>IF(Precipitaciones!X152&lt;2.5,0,IF(Precipitaciones!X152&gt;60,60,Precipitaciones!X152))</f>
        <v>0</v>
      </c>
      <c r="Y217" s="46">
        <f>IF(Precipitaciones!Y152&lt;2.5,0,IF(Precipitaciones!Y152&gt;60,60,Precipitaciones!Y152))</f>
        <v>2.8</v>
      </c>
      <c r="Z217" s="46">
        <f>IF(Precipitaciones!Z152&lt;2.5,0,IF(Precipitaciones!Z152&gt;60,60,Precipitaciones!Z152))</f>
        <v>0</v>
      </c>
      <c r="AA217" s="46">
        <f>IF(Precipitaciones!AA152&lt;2.5,0,IF(Precipitaciones!AA152&gt;60,60,Precipitaciones!AA152))</f>
        <v>0</v>
      </c>
      <c r="AB217" s="46">
        <f>IF(Precipitaciones!AB152&lt;2.5,0,IF(Precipitaciones!AB152&gt;60,60,Precipitaciones!AB152))</f>
        <v>0</v>
      </c>
      <c r="AC217" s="46">
        <f>IF(Precipitaciones!AC152&lt;2.5,0,IF(Precipitaciones!AC152&gt;60,60,Precipitaciones!AC152))</f>
        <v>0</v>
      </c>
      <c r="AD217" s="46">
        <f>IF(Precipitaciones!AD152&lt;2.5,0,IF(Precipitaciones!AD152&gt;60,60,Precipitaciones!AD152))</f>
        <v>0</v>
      </c>
      <c r="AE217" s="46">
        <f>IF(Precipitaciones!AE152&lt;2.5,0,IF(Precipitaciones!AE152&gt;60,60,Precipitaciones!AE152))</f>
        <v>0</v>
      </c>
      <c r="AF217" s="46">
        <f>IF(Precipitaciones!AF152&lt;2.5,0,IF(Precipitaciones!AF152&gt;60,60,Precipitaciones!AF152))</f>
        <v>0</v>
      </c>
      <c r="AG217" s="46">
        <f>IF(Precipitaciones!AG152&lt;2.5,0,IF(Precipitaciones!AG152&gt;60,60,Precipitaciones!AG152))</f>
        <v>0</v>
      </c>
      <c r="AH217" s="46">
        <f>IF(Precipitaciones!AH152&lt;2.5,0,IF(Precipitaciones!AH152&gt;60,60,Precipitaciones!AH152))</f>
        <v>0</v>
      </c>
      <c r="AI217" s="46">
        <f>IF(Precipitaciones!AI152&lt;2.5,0,IF(Precipitaciones!AI152&gt;60,60,Precipitaciones!AI152))</f>
        <v>0</v>
      </c>
      <c r="AJ217" s="46">
        <f>IF(Precipitaciones!AJ152&lt;2.5,0,IF(Precipitaciones!AJ152&gt;60,60,Precipitaciones!AJ152))</f>
        <v>0</v>
      </c>
      <c r="AK217" s="46">
        <f>IF(Precipitaciones!AK152&lt;2.5,0,IF(Precipitaciones!AK152&gt;60,60,Precipitaciones!AK152))</f>
        <v>0</v>
      </c>
      <c r="AL217" s="46">
        <f>IF(Precipitaciones!AL152&lt;2.5,0,IF(Precipitaciones!AL152&gt;60,60,Precipitaciones!AL152))</f>
        <v>0</v>
      </c>
      <c r="AM217" s="46">
        <f>IF(Precipitaciones!AM152&lt;2.5,0,IF(Precipitaciones!AM152&gt;60,60,Precipitaciones!AM152))</f>
        <v>0</v>
      </c>
      <c r="AN217" s="46">
        <f>IF(Precipitaciones!AN152&lt;2.5,0,IF(Precipitaciones!AN152&gt;60,60,Precipitaciones!AN152))</f>
        <v>0</v>
      </c>
      <c r="AO217" s="46">
        <f>IF(Precipitaciones!AO152&lt;2.5,0,IF(Precipitaciones!AO152&gt;60,60,Precipitaciones!AO152))</f>
        <v>0</v>
      </c>
      <c r="AP217" s="46">
        <f>IF(Precipitaciones!AP152&lt;2.5,0,IF(Precipitaciones!AP152&gt;60,60,Precipitaciones!AP152))</f>
        <v>0</v>
      </c>
      <c r="AQ217" s="46">
        <f>IF(Precipitaciones!AQ152&lt;2.5,0,IF(Precipitaciones!AQ152&gt;60,60,Precipitaciones!AQ152))</f>
        <v>0</v>
      </c>
      <c r="AR217" s="46">
        <f>IF(Precipitaciones!AR152&lt;2.5,0,IF(Precipitaciones!AR152&gt;60,60,Precipitaciones!AR152))</f>
        <v>0</v>
      </c>
      <c r="AS217" s="46">
        <f>IF(Precipitaciones!AS152&lt;2.5,0,IF(Precipitaciones!AS152&gt;60,60,Precipitaciones!AS152))</f>
        <v>0</v>
      </c>
      <c r="AT217" s="46">
        <f>IF(Precipitaciones!AT152&lt;2.5,0,IF(Precipitaciones!AT152&gt;60,60,Precipitaciones!AT152))</f>
        <v>0</v>
      </c>
      <c r="AU217" s="46">
        <f>IF(Precipitaciones!AU152&lt;2.5,0,IF(Precipitaciones!AU152&gt;60,60,Precipitaciones!AU152))</f>
        <v>0</v>
      </c>
      <c r="AV217" s="46">
        <f>IF(Precipitaciones!AV152&lt;2.5,0,IF(Precipitaciones!AV152&gt;60,60,Precipitaciones!AV152))</f>
        <v>0</v>
      </c>
      <c r="AW217" s="46">
        <f>IF(Precipitaciones!AW152&lt;2.5,0,IF(Precipitaciones!AW152&gt;60,60,Precipitaciones!AW152))</f>
        <v>0</v>
      </c>
      <c r="AX217" s="46">
        <f>IF(Precipitaciones!AX152&lt;2.5,0,IF(Precipitaciones!AX152&gt;60,60,Precipitaciones!AX152))</f>
        <v>0</v>
      </c>
      <c r="AY217" s="46">
        <f>IF(Precipitaciones!AY152&lt;2.5,0,IF(Precipitaciones!AY152&gt;60,60,Precipitaciones!AY152))</f>
        <v>0</v>
      </c>
      <c r="AZ217" s="46">
        <f>IF(Precipitaciones!AZ152&lt;2.5,0,IF(Precipitaciones!AZ152&gt;60,60,Precipitaciones!AZ152))</f>
        <v>0</v>
      </c>
    </row>
    <row r="218" spans="1:52" ht="15">
      <c r="A218" s="21">
        <v>41060</v>
      </c>
      <c r="B218">
        <v>1</v>
      </c>
      <c r="C218">
        <v>212</v>
      </c>
      <c r="D218" s="21">
        <v>41060</v>
      </c>
      <c r="E218" s="46">
        <f>IF(Precipitaciones!E153&lt;2.5,0,IF(Precipitaciones!E153&gt;60,60,Precipitaciones!E153))</f>
        <v>0</v>
      </c>
      <c r="F218" s="46">
        <f>IF(Precipitaciones!F153&lt;2.5,0,IF(Precipitaciones!F153&gt;60,60,Precipitaciones!F153))</f>
        <v>0</v>
      </c>
      <c r="G218" s="46">
        <f>IF(Precipitaciones!G153&lt;2.5,0,IF(Precipitaciones!G153&gt;60,60,Precipitaciones!G153))</f>
        <v>0</v>
      </c>
      <c r="H218" s="46">
        <f>IF(Precipitaciones!H153&lt;2.5,0,IF(Precipitaciones!H153&gt;60,60,Precipitaciones!H153))</f>
        <v>0</v>
      </c>
      <c r="I218" s="46">
        <f>IF(Precipitaciones!I153&lt;2.5,0,IF(Precipitaciones!I153&gt;60,60,Precipitaciones!I153))</f>
        <v>0</v>
      </c>
      <c r="J218" s="46">
        <f>IF(Precipitaciones!J153&lt;2.5,0,IF(Precipitaciones!J153&gt;60,60,Precipitaciones!J153))</f>
        <v>0</v>
      </c>
      <c r="K218" s="46">
        <f>IF(Precipitaciones!K153&lt;2.5,0,IF(Precipitaciones!K153&gt;60,60,Precipitaciones!K153))</f>
        <v>0</v>
      </c>
      <c r="L218" s="46">
        <f>IF(Precipitaciones!L153&lt;2.5,0,IF(Precipitaciones!L153&gt;60,60,Precipitaciones!L153))</f>
        <v>0</v>
      </c>
      <c r="M218" s="46">
        <f>IF(Precipitaciones!M153&lt;2.5,0,IF(Precipitaciones!M153&gt;60,60,Precipitaciones!M153))</f>
        <v>0</v>
      </c>
      <c r="N218" s="46">
        <f>IF(Precipitaciones!N153&lt;2.5,0,IF(Precipitaciones!N153&gt;60,60,Precipitaciones!N153))</f>
        <v>0</v>
      </c>
      <c r="O218" s="46">
        <f>IF(Precipitaciones!O153&lt;2.5,0,IF(Precipitaciones!O153&gt;60,60,Precipitaciones!O153))</f>
        <v>0</v>
      </c>
      <c r="P218" s="46">
        <f>IF(Precipitaciones!P153&lt;2.5,0,IF(Precipitaciones!P153&gt;60,60,Precipitaciones!P153))</f>
        <v>0</v>
      </c>
      <c r="Q218" s="46">
        <f>IF(Precipitaciones!Q153&lt;2.5,0,IF(Precipitaciones!Q153&gt;60,60,Precipitaciones!Q153))</f>
        <v>0</v>
      </c>
      <c r="R218" s="46">
        <f>IF(Precipitaciones!R153&lt;2.5,0,IF(Precipitaciones!R153&gt;60,60,Precipitaciones!R153))</f>
        <v>0</v>
      </c>
      <c r="S218" s="46">
        <f>IF(Precipitaciones!S153&lt;2.5,0,IF(Precipitaciones!S153&gt;60,60,Precipitaciones!S153))</f>
        <v>0</v>
      </c>
      <c r="T218" s="46">
        <f>IF(Precipitaciones!T153&lt;2.5,0,IF(Precipitaciones!T153&gt;60,60,Precipitaciones!T153))</f>
        <v>0</v>
      </c>
      <c r="U218" s="46">
        <f>IF(Precipitaciones!U153&lt;2.5,0,IF(Precipitaciones!U153&gt;60,60,Precipitaciones!U153))</f>
        <v>0</v>
      </c>
      <c r="V218" s="46">
        <f>IF(Precipitaciones!V153&lt;2.5,0,IF(Precipitaciones!V153&gt;60,60,Precipitaciones!V153))</f>
        <v>0</v>
      </c>
      <c r="W218" s="46">
        <f>IF(Precipitaciones!W153&lt;2.5,0,IF(Precipitaciones!W153&gt;60,60,Precipitaciones!W153))</f>
        <v>0</v>
      </c>
      <c r="X218" s="46">
        <f>IF(Precipitaciones!X153&lt;2.5,0,IF(Precipitaciones!X153&gt;60,60,Precipitaciones!X153))</f>
        <v>0</v>
      </c>
      <c r="Y218" s="46">
        <f>IF(Precipitaciones!Y153&lt;2.5,0,IF(Precipitaciones!Y153&gt;60,60,Precipitaciones!Y153))</f>
        <v>4.2</v>
      </c>
      <c r="Z218" s="46">
        <f>IF(Precipitaciones!Z153&lt;2.5,0,IF(Precipitaciones!Z153&gt;60,60,Precipitaciones!Z153))</f>
        <v>0</v>
      </c>
      <c r="AA218" s="46">
        <f>IF(Precipitaciones!AA153&lt;2.5,0,IF(Precipitaciones!AA153&gt;60,60,Precipitaciones!AA153))</f>
        <v>0</v>
      </c>
      <c r="AB218" s="46">
        <f>IF(Precipitaciones!AB153&lt;2.5,0,IF(Precipitaciones!AB153&gt;60,60,Precipitaciones!AB153))</f>
        <v>0</v>
      </c>
      <c r="AC218" s="46">
        <f>IF(Precipitaciones!AC153&lt;2.5,0,IF(Precipitaciones!AC153&gt;60,60,Precipitaciones!AC153))</f>
        <v>0</v>
      </c>
      <c r="AD218" s="46">
        <f>IF(Precipitaciones!AD153&lt;2.5,0,IF(Precipitaciones!AD153&gt;60,60,Precipitaciones!AD153))</f>
        <v>0</v>
      </c>
      <c r="AE218" s="46">
        <f>IF(Precipitaciones!AE153&lt;2.5,0,IF(Precipitaciones!AE153&gt;60,60,Precipitaciones!AE153))</f>
        <v>0</v>
      </c>
      <c r="AF218" s="46">
        <f>IF(Precipitaciones!AF153&lt;2.5,0,IF(Precipitaciones!AF153&gt;60,60,Precipitaciones!AF153))</f>
        <v>0</v>
      </c>
      <c r="AG218" s="46">
        <f>IF(Precipitaciones!AG153&lt;2.5,0,IF(Precipitaciones!AG153&gt;60,60,Precipitaciones!AG153))</f>
        <v>0</v>
      </c>
      <c r="AH218" s="46">
        <f>IF(Precipitaciones!AH153&lt;2.5,0,IF(Precipitaciones!AH153&gt;60,60,Precipitaciones!AH153))</f>
        <v>0</v>
      </c>
      <c r="AI218" s="46">
        <f>IF(Precipitaciones!AI153&lt;2.5,0,IF(Precipitaciones!AI153&gt;60,60,Precipitaciones!AI153))</f>
        <v>0</v>
      </c>
      <c r="AJ218" s="46">
        <f>IF(Precipitaciones!AJ153&lt;2.5,0,IF(Precipitaciones!AJ153&gt;60,60,Precipitaciones!AJ153))</f>
        <v>0</v>
      </c>
      <c r="AK218" s="46">
        <f>IF(Precipitaciones!AK153&lt;2.5,0,IF(Precipitaciones!AK153&gt;60,60,Precipitaciones!AK153))</f>
        <v>0</v>
      </c>
      <c r="AL218" s="46">
        <f>IF(Precipitaciones!AL153&lt;2.5,0,IF(Precipitaciones!AL153&gt;60,60,Precipitaciones!AL153))</f>
        <v>0</v>
      </c>
      <c r="AM218" s="46">
        <f>IF(Precipitaciones!AM153&lt;2.5,0,IF(Precipitaciones!AM153&gt;60,60,Precipitaciones!AM153))</f>
        <v>0</v>
      </c>
      <c r="AN218" s="46">
        <f>IF(Precipitaciones!AN153&lt;2.5,0,IF(Precipitaciones!AN153&gt;60,60,Precipitaciones!AN153))</f>
        <v>0</v>
      </c>
      <c r="AO218" s="46">
        <f>IF(Precipitaciones!AO153&lt;2.5,0,IF(Precipitaciones!AO153&gt;60,60,Precipitaciones!AO153))</f>
        <v>0</v>
      </c>
      <c r="AP218" s="46">
        <f>IF(Precipitaciones!AP153&lt;2.5,0,IF(Precipitaciones!AP153&gt;60,60,Precipitaciones!AP153))</f>
        <v>0</v>
      </c>
      <c r="AQ218" s="46">
        <f>IF(Precipitaciones!AQ153&lt;2.5,0,IF(Precipitaciones!AQ153&gt;60,60,Precipitaciones!AQ153))</f>
        <v>0</v>
      </c>
      <c r="AR218" s="46">
        <f>IF(Precipitaciones!AR153&lt;2.5,0,IF(Precipitaciones!AR153&gt;60,60,Precipitaciones!AR153))</f>
        <v>0</v>
      </c>
      <c r="AS218" s="46">
        <f>IF(Precipitaciones!AS153&lt;2.5,0,IF(Precipitaciones!AS153&gt;60,60,Precipitaciones!AS153))</f>
        <v>0</v>
      </c>
      <c r="AT218" s="46">
        <f>IF(Precipitaciones!AT153&lt;2.5,0,IF(Precipitaciones!AT153&gt;60,60,Precipitaciones!AT153))</f>
        <v>0</v>
      </c>
      <c r="AU218" s="46">
        <f>IF(Precipitaciones!AU153&lt;2.5,0,IF(Precipitaciones!AU153&gt;60,60,Precipitaciones!AU153))</f>
        <v>0</v>
      </c>
      <c r="AV218" s="46">
        <f>IF(Precipitaciones!AV153&lt;2.5,0,IF(Precipitaciones!AV153&gt;60,60,Precipitaciones!AV153))</f>
        <v>0</v>
      </c>
      <c r="AW218" s="46">
        <f>IF(Precipitaciones!AW153&lt;2.5,0,IF(Precipitaciones!AW153&gt;60,60,Precipitaciones!AW153))</f>
        <v>0</v>
      </c>
      <c r="AX218" s="46">
        <f>IF(Precipitaciones!AX153&lt;2.5,0,IF(Precipitaciones!AX153&gt;60,60,Precipitaciones!AX153))</f>
        <v>0</v>
      </c>
      <c r="AY218" s="46">
        <f>IF(Precipitaciones!AY153&lt;2.5,0,IF(Precipitaciones!AY153&gt;60,60,Precipitaciones!AY153))</f>
        <v>0</v>
      </c>
      <c r="AZ218" s="46">
        <f>IF(Precipitaciones!AZ153&lt;2.5,0,IF(Precipitaciones!AZ153&gt;60,60,Precipitaciones!AZ153))</f>
        <v>0</v>
      </c>
    </row>
    <row r="219" spans="1:52" ht="15">
      <c r="A219" s="21">
        <v>41061</v>
      </c>
      <c r="B219">
        <v>0</v>
      </c>
      <c r="C219">
        <v>213</v>
      </c>
      <c r="D219" s="21">
        <v>41061</v>
      </c>
      <c r="E219" s="46">
        <f>IF(Precipitaciones!E154&lt;2.5,0,IF(Precipitaciones!E154&gt;60,60,Precipitaciones!E154))</f>
        <v>0</v>
      </c>
      <c r="F219" s="46">
        <f>IF(Precipitaciones!F154&lt;2.5,0,IF(Precipitaciones!F154&gt;60,60,Precipitaciones!F154))</f>
        <v>0</v>
      </c>
      <c r="G219" s="46">
        <f>IF(Precipitaciones!G154&lt;2.5,0,IF(Precipitaciones!G154&gt;60,60,Precipitaciones!G154))</f>
        <v>0</v>
      </c>
      <c r="H219" s="46">
        <f>IF(Precipitaciones!H154&lt;2.5,0,IF(Precipitaciones!H154&gt;60,60,Precipitaciones!H154))</f>
        <v>0</v>
      </c>
      <c r="I219" s="46">
        <f>IF(Precipitaciones!I154&lt;2.5,0,IF(Precipitaciones!I154&gt;60,60,Precipitaciones!I154))</f>
        <v>0</v>
      </c>
      <c r="J219" s="46">
        <f>IF(Precipitaciones!J154&lt;2.5,0,IF(Precipitaciones!J154&gt;60,60,Precipitaciones!J154))</f>
        <v>0</v>
      </c>
      <c r="K219" s="46">
        <f>IF(Precipitaciones!K154&lt;2.5,0,IF(Precipitaciones!K154&gt;60,60,Precipitaciones!K154))</f>
        <v>0</v>
      </c>
      <c r="L219" s="46">
        <f>IF(Precipitaciones!L154&lt;2.5,0,IF(Precipitaciones!L154&gt;60,60,Precipitaciones!L154))</f>
        <v>0</v>
      </c>
      <c r="M219" s="46">
        <f>IF(Precipitaciones!M154&lt;2.5,0,IF(Precipitaciones!M154&gt;60,60,Precipitaciones!M154))</f>
        <v>0</v>
      </c>
      <c r="N219" s="46">
        <f>IF(Precipitaciones!N154&lt;2.5,0,IF(Precipitaciones!N154&gt;60,60,Precipitaciones!N154))</f>
        <v>0</v>
      </c>
      <c r="O219" s="46">
        <f>IF(Precipitaciones!O154&lt;2.5,0,IF(Precipitaciones!O154&gt;60,60,Precipitaciones!O154))</f>
        <v>0</v>
      </c>
      <c r="P219" s="46">
        <f>IF(Precipitaciones!P154&lt;2.5,0,IF(Precipitaciones!P154&gt;60,60,Precipitaciones!P154))</f>
        <v>0</v>
      </c>
      <c r="Q219" s="46">
        <f>IF(Precipitaciones!Q154&lt;2.5,0,IF(Precipitaciones!Q154&gt;60,60,Precipitaciones!Q154))</f>
        <v>0</v>
      </c>
      <c r="R219" s="46">
        <f>IF(Precipitaciones!R154&lt;2.5,0,IF(Precipitaciones!R154&gt;60,60,Precipitaciones!R154))</f>
        <v>0</v>
      </c>
      <c r="S219" s="46">
        <f>IF(Precipitaciones!S154&lt;2.5,0,IF(Precipitaciones!S154&gt;60,60,Precipitaciones!S154))</f>
        <v>0</v>
      </c>
      <c r="T219" s="46">
        <f>IF(Precipitaciones!T154&lt;2.5,0,IF(Precipitaciones!T154&gt;60,60,Precipitaciones!T154))</f>
        <v>0</v>
      </c>
      <c r="U219" s="46">
        <f>IF(Precipitaciones!U154&lt;2.5,0,IF(Precipitaciones!U154&gt;60,60,Precipitaciones!U154))</f>
        <v>0</v>
      </c>
      <c r="V219" s="46">
        <f>IF(Precipitaciones!V154&lt;2.5,0,IF(Precipitaciones!V154&gt;60,60,Precipitaciones!V154))</f>
        <v>0</v>
      </c>
      <c r="W219" s="46">
        <f>IF(Precipitaciones!W154&lt;2.5,0,IF(Precipitaciones!W154&gt;60,60,Precipitaciones!W154))</f>
        <v>0</v>
      </c>
      <c r="X219" s="46">
        <f>IF(Precipitaciones!X154&lt;2.5,0,IF(Precipitaciones!X154&gt;60,60,Precipitaciones!X154))</f>
        <v>0</v>
      </c>
      <c r="Y219" s="46">
        <f>IF(Precipitaciones!Y154&lt;2.5,0,IF(Precipitaciones!Y154&gt;60,60,Precipitaciones!Y154))</f>
        <v>0</v>
      </c>
      <c r="Z219" s="46">
        <f>IF(Precipitaciones!Z154&lt;2.5,0,IF(Precipitaciones!Z154&gt;60,60,Precipitaciones!Z154))</f>
        <v>0</v>
      </c>
      <c r="AA219" s="46">
        <f>IF(Precipitaciones!AA154&lt;2.5,0,IF(Precipitaciones!AA154&gt;60,60,Precipitaciones!AA154))</f>
        <v>0</v>
      </c>
      <c r="AB219" s="46">
        <f>IF(Precipitaciones!AB154&lt;2.5,0,IF(Precipitaciones!AB154&gt;60,60,Precipitaciones!AB154))</f>
        <v>0</v>
      </c>
      <c r="AC219" s="46">
        <f>IF(Precipitaciones!AC154&lt;2.5,0,IF(Precipitaciones!AC154&gt;60,60,Precipitaciones!AC154))</f>
        <v>0</v>
      </c>
      <c r="AD219" s="46">
        <f>IF(Precipitaciones!AD154&lt;2.5,0,IF(Precipitaciones!AD154&gt;60,60,Precipitaciones!AD154))</f>
        <v>0</v>
      </c>
      <c r="AE219" s="46">
        <f>IF(Precipitaciones!AE154&lt;2.5,0,IF(Precipitaciones!AE154&gt;60,60,Precipitaciones!AE154))</f>
        <v>0</v>
      </c>
      <c r="AF219" s="46">
        <f>IF(Precipitaciones!AF154&lt;2.5,0,IF(Precipitaciones!AF154&gt;60,60,Precipitaciones!AF154))</f>
        <v>0</v>
      </c>
      <c r="AG219" s="46">
        <f>IF(Precipitaciones!AG154&lt;2.5,0,IF(Precipitaciones!AG154&gt;60,60,Precipitaciones!AG154))</f>
        <v>0</v>
      </c>
      <c r="AH219" s="46">
        <f>IF(Precipitaciones!AH154&lt;2.5,0,IF(Precipitaciones!AH154&gt;60,60,Precipitaciones!AH154))</f>
        <v>0</v>
      </c>
      <c r="AI219" s="46">
        <f>IF(Precipitaciones!AI154&lt;2.5,0,IF(Precipitaciones!AI154&gt;60,60,Precipitaciones!AI154))</f>
        <v>0</v>
      </c>
      <c r="AJ219" s="46">
        <f>IF(Precipitaciones!AJ154&lt;2.5,0,IF(Precipitaciones!AJ154&gt;60,60,Precipitaciones!AJ154))</f>
        <v>0</v>
      </c>
      <c r="AK219" s="46">
        <f>IF(Precipitaciones!AK154&lt;2.5,0,IF(Precipitaciones!AK154&gt;60,60,Precipitaciones!AK154))</f>
        <v>0</v>
      </c>
      <c r="AL219" s="46">
        <f>IF(Precipitaciones!AL154&lt;2.5,0,IF(Precipitaciones!AL154&gt;60,60,Precipitaciones!AL154))</f>
        <v>0</v>
      </c>
      <c r="AM219" s="46">
        <f>IF(Precipitaciones!AM154&lt;2.5,0,IF(Precipitaciones!AM154&gt;60,60,Precipitaciones!AM154))</f>
        <v>0</v>
      </c>
      <c r="AN219" s="46">
        <f>IF(Precipitaciones!AN154&lt;2.5,0,IF(Precipitaciones!AN154&gt;60,60,Precipitaciones!AN154))</f>
        <v>0</v>
      </c>
      <c r="AO219" s="46">
        <f>IF(Precipitaciones!AO154&lt;2.5,0,IF(Precipitaciones!AO154&gt;60,60,Precipitaciones!AO154))</f>
        <v>0</v>
      </c>
      <c r="AP219" s="46">
        <f>IF(Precipitaciones!AP154&lt;2.5,0,IF(Precipitaciones!AP154&gt;60,60,Precipitaciones!AP154))</f>
        <v>0</v>
      </c>
      <c r="AQ219" s="46">
        <f>IF(Precipitaciones!AQ154&lt;2.5,0,IF(Precipitaciones!AQ154&gt;60,60,Precipitaciones!AQ154))</f>
        <v>0</v>
      </c>
      <c r="AR219" s="46">
        <f>IF(Precipitaciones!AR154&lt;2.5,0,IF(Precipitaciones!AR154&gt;60,60,Precipitaciones!AR154))</f>
        <v>0</v>
      </c>
      <c r="AS219" s="46">
        <f>IF(Precipitaciones!AS154&lt;2.5,0,IF(Precipitaciones!AS154&gt;60,60,Precipitaciones!AS154))</f>
        <v>0</v>
      </c>
      <c r="AT219" s="46">
        <f>IF(Precipitaciones!AT154&lt;2.5,0,IF(Precipitaciones!AT154&gt;60,60,Precipitaciones!AT154))</f>
        <v>0</v>
      </c>
      <c r="AU219" s="46">
        <f>IF(Precipitaciones!AU154&lt;2.5,0,IF(Precipitaciones!AU154&gt;60,60,Precipitaciones!AU154))</f>
        <v>0</v>
      </c>
      <c r="AV219" s="46">
        <f>IF(Precipitaciones!AV154&lt;2.5,0,IF(Precipitaciones!AV154&gt;60,60,Precipitaciones!AV154))</f>
        <v>0</v>
      </c>
      <c r="AW219" s="46">
        <f>IF(Precipitaciones!AW154&lt;2.5,0,IF(Precipitaciones!AW154&gt;60,60,Precipitaciones!AW154))</f>
        <v>0</v>
      </c>
      <c r="AX219" s="46">
        <f>IF(Precipitaciones!AX154&lt;2.5,0,IF(Precipitaciones!AX154&gt;60,60,Precipitaciones!AX154))</f>
        <v>0</v>
      </c>
      <c r="AY219" s="46">
        <f>IF(Precipitaciones!AY154&lt;2.5,0,IF(Precipitaciones!AY154&gt;60,60,Precipitaciones!AY154))</f>
        <v>0</v>
      </c>
      <c r="AZ219" s="46">
        <f>IF(Precipitaciones!AZ154&lt;2.5,0,IF(Precipitaciones!AZ154&gt;60,60,Precipitaciones!AZ154))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4:AZ237"/>
  <sheetViews>
    <sheetView topLeftCell="B7" zoomScale="80" zoomScaleNormal="80" workbookViewId="0">
      <selection activeCell="Y246" sqref="W246:Y250"/>
    </sheetView>
  </sheetViews>
  <sheetFormatPr baseColWidth="10" defaultColWidth="11" defaultRowHeight="14.25"/>
  <cols>
    <col min="3" max="3" width="16.875" customWidth="1"/>
    <col min="4" max="4" width="30.375" customWidth="1"/>
    <col min="5" max="52" width="7.875" customWidth="1"/>
  </cols>
  <sheetData>
    <row r="4" spans="3:52" ht="15">
      <c r="C4" s="27" t="s">
        <v>78</v>
      </c>
      <c r="D4" s="28"/>
      <c r="E4" s="25">
        <v>25</v>
      </c>
      <c r="F4" s="28" t="s">
        <v>79</v>
      </c>
    </row>
    <row r="5" spans="3:52" ht="15">
      <c r="C5" s="27" t="s">
        <v>80</v>
      </c>
      <c r="D5" s="28"/>
      <c r="E5" s="29">
        <v>10</v>
      </c>
      <c r="F5" s="30" t="s">
        <v>81</v>
      </c>
    </row>
    <row r="7" spans="3:52">
      <c r="C7" s="25" t="s">
        <v>82</v>
      </c>
      <c r="D7" s="31"/>
      <c r="E7">
        <v>1965</v>
      </c>
      <c r="F7">
        <v>1966</v>
      </c>
      <c r="G7">
        <v>1967</v>
      </c>
      <c r="H7">
        <v>1968</v>
      </c>
      <c r="I7">
        <v>1969</v>
      </c>
      <c r="J7">
        <v>1970</v>
      </c>
      <c r="K7">
        <v>1971</v>
      </c>
      <c r="L7">
        <v>1972</v>
      </c>
      <c r="M7">
        <v>1973</v>
      </c>
      <c r="N7">
        <v>1974</v>
      </c>
      <c r="O7">
        <v>1975</v>
      </c>
      <c r="P7">
        <v>1976</v>
      </c>
      <c r="Q7">
        <v>1977</v>
      </c>
      <c r="R7">
        <v>1978</v>
      </c>
      <c r="S7">
        <v>1979</v>
      </c>
      <c r="T7">
        <v>1980</v>
      </c>
      <c r="U7">
        <v>1981</v>
      </c>
      <c r="V7">
        <v>1982</v>
      </c>
      <c r="W7">
        <v>1983</v>
      </c>
      <c r="X7">
        <v>1984</v>
      </c>
      <c r="Y7">
        <v>1985</v>
      </c>
      <c r="Z7">
        <v>1986</v>
      </c>
      <c r="AA7">
        <v>1987</v>
      </c>
      <c r="AB7">
        <v>1988</v>
      </c>
      <c r="AC7">
        <v>1989</v>
      </c>
      <c r="AD7">
        <v>1990</v>
      </c>
      <c r="AE7">
        <v>1991</v>
      </c>
      <c r="AF7">
        <v>1992</v>
      </c>
      <c r="AG7">
        <v>1993</v>
      </c>
      <c r="AH7">
        <v>1994</v>
      </c>
      <c r="AI7">
        <v>1995</v>
      </c>
      <c r="AJ7">
        <v>1996</v>
      </c>
      <c r="AK7">
        <v>1997</v>
      </c>
      <c r="AL7">
        <v>1998</v>
      </c>
      <c r="AM7">
        <v>1999</v>
      </c>
      <c r="AN7">
        <v>2000</v>
      </c>
      <c r="AO7">
        <v>2001</v>
      </c>
      <c r="AP7">
        <v>2002</v>
      </c>
      <c r="AQ7">
        <v>2003</v>
      </c>
      <c r="AR7">
        <v>2004</v>
      </c>
      <c r="AS7">
        <v>2005</v>
      </c>
      <c r="AT7">
        <v>2006</v>
      </c>
      <c r="AU7">
        <v>2007</v>
      </c>
      <c r="AV7">
        <v>2008</v>
      </c>
      <c r="AW7">
        <v>2009</v>
      </c>
      <c r="AX7">
        <v>2010</v>
      </c>
      <c r="AY7">
        <v>2011</v>
      </c>
      <c r="AZ7">
        <v>2012</v>
      </c>
    </row>
    <row r="8" spans="3:52">
      <c r="C8" s="28"/>
      <c r="D8" s="28"/>
    </row>
    <row r="9" spans="3:52">
      <c r="C9" s="25" t="s">
        <v>83</v>
      </c>
      <c r="D9" s="28"/>
    </row>
    <row r="10" spans="3:52">
      <c r="C10" s="28"/>
      <c r="D10" s="28"/>
    </row>
    <row r="11" spans="3:52">
      <c r="C11" s="25" t="s">
        <v>84</v>
      </c>
      <c r="D11" s="25" t="s">
        <v>85</v>
      </c>
      <c r="E11" s="47">
        <f>MAX(E13:E74)</f>
        <v>20</v>
      </c>
      <c r="F11" s="47">
        <f>MAX(F13:F74)</f>
        <v>53.5</v>
      </c>
      <c r="G11" s="47">
        <f t="shared" ref="G11:AZ11" si="0">MAX(G13:G74)</f>
        <v>46.5</v>
      </c>
      <c r="H11" s="47">
        <f t="shared" si="0"/>
        <v>39.5</v>
      </c>
      <c r="I11" s="47">
        <f t="shared" si="0"/>
        <v>24.6</v>
      </c>
      <c r="J11" s="47">
        <f t="shared" si="0"/>
        <v>33.5</v>
      </c>
      <c r="K11" s="47">
        <f t="shared" si="0"/>
        <v>32</v>
      </c>
      <c r="L11" s="47">
        <f t="shared" si="0"/>
        <v>36</v>
      </c>
      <c r="M11" s="47">
        <f t="shared" si="0"/>
        <v>51.5</v>
      </c>
      <c r="N11" s="47">
        <f t="shared" si="0"/>
        <v>34.4</v>
      </c>
      <c r="O11" s="47">
        <f t="shared" si="0"/>
        <v>46.3</v>
      </c>
      <c r="P11" s="47">
        <f t="shared" si="0"/>
        <v>52.7</v>
      </c>
      <c r="Q11" s="47">
        <f t="shared" si="0"/>
        <v>15</v>
      </c>
      <c r="R11" s="47">
        <f t="shared" si="0"/>
        <v>35.200000000000003</v>
      </c>
      <c r="S11" s="47">
        <f t="shared" si="0"/>
        <v>38.6</v>
      </c>
      <c r="T11" s="47">
        <f t="shared" si="0"/>
        <v>38.288808487799997</v>
      </c>
      <c r="U11" s="47">
        <f t="shared" si="0"/>
        <v>30.059250542699999</v>
      </c>
      <c r="V11" s="47">
        <f t="shared" si="0"/>
        <v>21.905054034200003</v>
      </c>
      <c r="W11" s="47">
        <f t="shared" si="0"/>
        <v>45.6</v>
      </c>
      <c r="X11" s="47">
        <f t="shared" si="0"/>
        <v>50.9</v>
      </c>
      <c r="Y11" s="47">
        <f t="shared" si="0"/>
        <v>105.9</v>
      </c>
      <c r="Z11" s="47">
        <f t="shared" si="0"/>
        <v>39.644471767699997</v>
      </c>
      <c r="AA11" s="47">
        <f t="shared" si="0"/>
        <v>58</v>
      </c>
      <c r="AB11" s="47">
        <f t="shared" si="0"/>
        <v>38</v>
      </c>
      <c r="AC11" s="47">
        <f t="shared" si="0"/>
        <v>32.799999999999997</v>
      </c>
      <c r="AD11" s="47">
        <f t="shared" si="0"/>
        <v>53.800000000000004</v>
      </c>
      <c r="AE11" s="47">
        <f t="shared" si="0"/>
        <v>30.2</v>
      </c>
      <c r="AF11" s="47">
        <f t="shared" si="0"/>
        <v>33.9</v>
      </c>
      <c r="AG11" s="47">
        <f t="shared" si="0"/>
        <v>21.299999999999997</v>
      </c>
      <c r="AH11" s="47">
        <f t="shared" si="0"/>
        <v>71</v>
      </c>
      <c r="AI11" s="47">
        <f t="shared" si="0"/>
        <v>35.099999999999994</v>
      </c>
      <c r="AJ11" s="47">
        <f t="shared" si="0"/>
        <v>38.6</v>
      </c>
      <c r="AK11" s="47">
        <f t="shared" si="0"/>
        <v>33</v>
      </c>
      <c r="AL11" s="47">
        <f t="shared" si="0"/>
        <v>64.5</v>
      </c>
      <c r="AM11" s="47">
        <f t="shared" si="0"/>
        <v>46.800000000000004</v>
      </c>
      <c r="AN11" s="47">
        <f t="shared" si="0"/>
        <v>18</v>
      </c>
      <c r="AO11" s="47">
        <f t="shared" si="0"/>
        <v>22.7</v>
      </c>
      <c r="AP11" s="47">
        <f t="shared" si="0"/>
        <v>42.9</v>
      </c>
      <c r="AQ11" s="47">
        <f t="shared" si="0"/>
        <v>31.8</v>
      </c>
      <c r="AR11" s="47">
        <f t="shared" si="0"/>
        <v>50.099999999999994</v>
      </c>
      <c r="AS11" s="47">
        <f t="shared" si="0"/>
        <v>54.6</v>
      </c>
      <c r="AT11" s="47">
        <f t="shared" si="0"/>
        <v>42.9</v>
      </c>
      <c r="AU11" s="47">
        <f t="shared" si="0"/>
        <v>40.6</v>
      </c>
      <c r="AV11" s="47">
        <f t="shared" si="0"/>
        <v>49</v>
      </c>
      <c r="AW11" s="47">
        <f t="shared" si="0"/>
        <v>35.9</v>
      </c>
      <c r="AX11" s="47">
        <f t="shared" si="0"/>
        <v>47.3</v>
      </c>
      <c r="AY11" s="47">
        <f t="shared" si="0"/>
        <v>23.3</v>
      </c>
      <c r="AZ11" s="47">
        <f t="shared" si="0"/>
        <v>56.300000000000004</v>
      </c>
    </row>
    <row r="12" spans="3:52"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</row>
    <row r="13" spans="3:52">
      <c r="C13">
        <v>213</v>
      </c>
      <c r="D13" s="21">
        <v>40848</v>
      </c>
      <c r="E13" s="47">
        <f>+SUM('Homogenización de Datos "D"'!E6:E6)</f>
        <v>0</v>
      </c>
      <c r="F13" s="47">
        <f>+SUM('Homogenización de Datos "D"'!F6:F6)</f>
        <v>0</v>
      </c>
      <c r="G13" s="47">
        <f>+SUM('Homogenización de Datos "D"'!G6:G6)</f>
        <v>0</v>
      </c>
      <c r="H13" s="47">
        <f>+SUM('Homogenización de Datos "D"'!H6:H6)</f>
        <v>0</v>
      </c>
      <c r="I13" s="47">
        <f>+SUM('Homogenización de Datos "D"'!I6:I6)</f>
        <v>5</v>
      </c>
      <c r="J13" s="47">
        <f>+SUM('Homogenización de Datos "D"'!J6:J6)</f>
        <v>0</v>
      </c>
      <c r="K13" s="47">
        <f>+SUM('Homogenización de Datos "D"'!K6:K6)</f>
        <v>0</v>
      </c>
      <c r="L13" s="47">
        <f>+SUM('Homogenización de Datos "D"'!L6:L6)</f>
        <v>0</v>
      </c>
      <c r="M13" s="47">
        <f>+SUM('Homogenización de Datos "D"'!M6:M6)</f>
        <v>0</v>
      </c>
      <c r="N13" s="47">
        <f>+SUM('Homogenización de Datos "D"'!N6:N6)</f>
        <v>0</v>
      </c>
      <c r="O13" s="47">
        <f>+SUM('Homogenización de Datos "D"'!O6:O6)</f>
        <v>0</v>
      </c>
      <c r="P13" s="47">
        <f>+SUM('Homogenización de Datos "D"'!P6:P6)</f>
        <v>0</v>
      </c>
      <c r="Q13" s="47">
        <f>+SUM('Homogenización de Datos "D"'!Q6:Q6)</f>
        <v>0</v>
      </c>
      <c r="R13" s="47">
        <f>+SUM('Homogenización de Datos "D"'!R6:R6)</f>
        <v>0</v>
      </c>
      <c r="S13" s="47">
        <f>+SUM('Homogenización de Datos "D"'!S6:S6)</f>
        <v>25.6</v>
      </c>
      <c r="T13" s="47">
        <f>+SUM('Homogenización de Datos "D"'!T6:T6)</f>
        <v>0</v>
      </c>
      <c r="U13" s="47">
        <f>+SUM('Homogenización de Datos "D"'!U6:U6)</f>
        <v>5.2827199949999999</v>
      </c>
      <c r="V13" s="47">
        <f>+SUM('Homogenización de Datos "D"'!V6:V6)</f>
        <v>0</v>
      </c>
      <c r="W13" s="47">
        <f>+SUM('Homogenización de Datos "D"'!W6:W6)</f>
        <v>0</v>
      </c>
      <c r="X13" s="47">
        <f>+SUM('Homogenización de Datos "D"'!X6:X6)</f>
        <v>0</v>
      </c>
      <c r="Y13" s="47">
        <f>+SUM('Homogenización de Datos "D"'!Y6:Y6)</f>
        <v>22</v>
      </c>
      <c r="Z13" s="47">
        <f>+SUM('Homogenización de Datos "D"'!Z6:Z6)</f>
        <v>3.1048065005999996</v>
      </c>
      <c r="AA13" s="47">
        <f>+SUM('Homogenización de Datos "D"'!AA6:AA6)</f>
        <v>0</v>
      </c>
      <c r="AB13" s="47">
        <f>+SUM('Homogenización de Datos "D"'!AB6:AB6)</f>
        <v>0</v>
      </c>
      <c r="AC13" s="47">
        <f>+SUM('Homogenización de Datos "D"'!AC6:AC6)</f>
        <v>0</v>
      </c>
      <c r="AD13" s="47">
        <f>+SUM('Homogenización de Datos "D"'!AD6:AD6)</f>
        <v>0</v>
      </c>
      <c r="AE13" s="47">
        <f>+SUM('Homogenización de Datos "D"'!AE6:AE6)</f>
        <v>0</v>
      </c>
      <c r="AF13" s="47">
        <f>+SUM('Homogenización de Datos "D"'!AF6:AF6)</f>
        <v>0</v>
      </c>
      <c r="AG13" s="47">
        <f>+SUM('Homogenización de Datos "D"'!AG6:AG6)</f>
        <v>0</v>
      </c>
      <c r="AH13" s="47">
        <f>+SUM('Homogenización de Datos "D"'!AH6:AH6)</f>
        <v>0</v>
      </c>
      <c r="AI13" s="47">
        <f>+SUM('Homogenización de Datos "D"'!AI6:AI6)</f>
        <v>0</v>
      </c>
      <c r="AJ13" s="47">
        <f>+SUM('Homogenización de Datos "D"'!AJ6:AJ6)</f>
        <v>0</v>
      </c>
      <c r="AK13" s="47">
        <f>+SUM('Homogenización de Datos "D"'!AK6:AK6)</f>
        <v>0</v>
      </c>
      <c r="AL13" s="47">
        <f>+SUM('Homogenización de Datos "D"'!AL6:AL6)</f>
        <v>13.3</v>
      </c>
      <c r="AM13" s="47">
        <f>+SUM('Homogenización de Datos "D"'!AM6:AM6)</f>
        <v>0</v>
      </c>
      <c r="AN13" s="47">
        <f>+SUM('Homogenización de Datos "D"'!AN6:AN6)</f>
        <v>0</v>
      </c>
      <c r="AO13" s="47">
        <f>+SUM('Homogenización de Datos "D"'!AO6:AO6)</f>
        <v>0</v>
      </c>
      <c r="AP13" s="47">
        <f>+SUM('Homogenización de Datos "D"'!AP6:AP6)</f>
        <v>6.1</v>
      </c>
      <c r="AQ13" s="47">
        <f>+SUM('Homogenización de Datos "D"'!AQ6:AQ6)</f>
        <v>0</v>
      </c>
      <c r="AR13" s="47">
        <f>+SUM('Homogenización de Datos "D"'!AR6:AR6)</f>
        <v>0</v>
      </c>
      <c r="AS13" s="47">
        <f>+SUM('Homogenización de Datos "D"'!AS6:AS6)</f>
        <v>5.8</v>
      </c>
      <c r="AT13" s="47">
        <f>+SUM('Homogenización de Datos "D"'!AT6:AT6)</f>
        <v>0</v>
      </c>
      <c r="AU13" s="47">
        <f>+SUM('Homogenización de Datos "D"'!AU6:AU6)</f>
        <v>0</v>
      </c>
      <c r="AV13" s="47">
        <f>+SUM('Homogenización de Datos "D"'!AV6:AV6)</f>
        <v>0</v>
      </c>
      <c r="AW13" s="47">
        <f>+SUM('Homogenización de Datos "D"'!AW6:AW6)</f>
        <v>0</v>
      </c>
      <c r="AX13" s="47">
        <f>+SUM('Homogenización de Datos "D"'!AX6:AX6)</f>
        <v>0</v>
      </c>
      <c r="AY13" s="47">
        <f>+SUM('Homogenización de Datos "D"'!AY6:AY6)</f>
        <v>0</v>
      </c>
      <c r="AZ13" s="47">
        <f>+SUM('Homogenización de Datos "D"'!AZ6:AZ6)</f>
        <v>0</v>
      </c>
    </row>
    <row r="14" spans="3:52">
      <c r="C14">
        <f>C13-1</f>
        <v>212</v>
      </c>
      <c r="D14" s="21">
        <v>40849</v>
      </c>
      <c r="E14" s="47">
        <f>+SUM('Homogenización de Datos "D"'!E6:E7)</f>
        <v>11</v>
      </c>
      <c r="F14" s="47">
        <f>+SUM('Homogenización de Datos "D"'!F6:F7)</f>
        <v>0</v>
      </c>
      <c r="G14" s="47">
        <f>+SUM('Homogenización de Datos "D"'!G6:G7)</f>
        <v>15</v>
      </c>
      <c r="H14" s="47">
        <f>+SUM('Homogenización de Datos "D"'!H6:H7)</f>
        <v>0</v>
      </c>
      <c r="I14" s="47">
        <f>+SUM('Homogenización de Datos "D"'!I6:I7)</f>
        <v>5</v>
      </c>
      <c r="J14" s="47">
        <f>+SUM('Homogenización de Datos "D"'!J6:J7)</f>
        <v>0</v>
      </c>
      <c r="K14" s="47">
        <f>+SUM('Homogenización de Datos "D"'!K6:K7)</f>
        <v>12</v>
      </c>
      <c r="L14" s="47">
        <f>+SUM('Homogenización de Datos "D"'!L6:L7)</f>
        <v>2.5</v>
      </c>
      <c r="M14" s="47">
        <f>+SUM('Homogenización de Datos "D"'!M6:M7)</f>
        <v>7.7</v>
      </c>
      <c r="N14" s="47">
        <f>+SUM('Homogenización de Datos "D"'!N6:N7)</f>
        <v>0</v>
      </c>
      <c r="O14" s="47">
        <f>+SUM('Homogenización de Datos "D"'!O6:O7)</f>
        <v>0</v>
      </c>
      <c r="P14" s="47">
        <f>+SUM('Homogenización de Datos "D"'!P6:P7)</f>
        <v>0</v>
      </c>
      <c r="Q14" s="47">
        <f>+SUM('Homogenización de Datos "D"'!Q6:Q7)</f>
        <v>0</v>
      </c>
      <c r="R14" s="47">
        <f>+SUM('Homogenización de Datos "D"'!R6:R7)</f>
        <v>0</v>
      </c>
      <c r="S14" s="47">
        <f>+SUM('Homogenización de Datos "D"'!S6:S7)</f>
        <v>25.6</v>
      </c>
      <c r="T14" s="47">
        <f>+SUM('Homogenización de Datos "D"'!T6:T7)</f>
        <v>0</v>
      </c>
      <c r="U14" s="47">
        <f>+SUM('Homogenización de Datos "D"'!U6:U7)</f>
        <v>9.446746344000001</v>
      </c>
      <c r="V14" s="47">
        <f>+SUM('Homogenización de Datos "D"'!V6:V7)</f>
        <v>0</v>
      </c>
      <c r="W14" s="47">
        <f>+SUM('Homogenización de Datos "D"'!W6:W7)</f>
        <v>0</v>
      </c>
      <c r="X14" s="47">
        <f>+SUM('Homogenización de Datos "D"'!X6:X7)</f>
        <v>0</v>
      </c>
      <c r="Y14" s="47">
        <f>+SUM('Homogenización de Datos "D"'!Y6:Y7)</f>
        <v>22</v>
      </c>
      <c r="Z14" s="47">
        <f>+SUM('Homogenización de Datos "D"'!Z6:Z7)</f>
        <v>3.1048065005999996</v>
      </c>
      <c r="AA14" s="47">
        <f>+SUM('Homogenización de Datos "D"'!AA6:AA7)</f>
        <v>0</v>
      </c>
      <c r="AB14" s="47">
        <f>+SUM('Homogenización de Datos "D"'!AB6:AB7)</f>
        <v>0</v>
      </c>
      <c r="AC14" s="47">
        <f>+SUM('Homogenización de Datos "D"'!AC6:AC7)</f>
        <v>0</v>
      </c>
      <c r="AD14" s="47">
        <f>+SUM('Homogenización de Datos "D"'!AD6:AD7)</f>
        <v>3.2</v>
      </c>
      <c r="AE14" s="47">
        <f>+SUM('Homogenización de Datos "D"'!AE6:AE7)</f>
        <v>0</v>
      </c>
      <c r="AF14" s="47">
        <f>+SUM('Homogenización de Datos "D"'!AF6:AF7)</f>
        <v>0</v>
      </c>
      <c r="AG14" s="47">
        <f>+SUM('Homogenización de Datos "D"'!AG6:AG7)</f>
        <v>0</v>
      </c>
      <c r="AH14" s="47">
        <f>+SUM('Homogenización de Datos "D"'!AH6:AH7)</f>
        <v>0</v>
      </c>
      <c r="AI14" s="47">
        <f>+SUM('Homogenización de Datos "D"'!AI6:AI7)</f>
        <v>2.5</v>
      </c>
      <c r="AJ14" s="47">
        <f>+SUM('Homogenización de Datos "D"'!AJ6:AJ7)</f>
        <v>0</v>
      </c>
      <c r="AK14" s="47">
        <f>+SUM('Homogenización de Datos "D"'!AK6:AK7)</f>
        <v>0</v>
      </c>
      <c r="AL14" s="47">
        <f>+SUM('Homogenización de Datos "D"'!AL6:AL7)</f>
        <v>24.9</v>
      </c>
      <c r="AM14" s="47">
        <f>+SUM('Homogenización de Datos "D"'!AM6:AM7)</f>
        <v>0</v>
      </c>
      <c r="AN14" s="47">
        <f>+SUM('Homogenización de Datos "D"'!AN6:AN7)</f>
        <v>0</v>
      </c>
      <c r="AO14" s="47">
        <f>+SUM('Homogenización de Datos "D"'!AO6:AO7)</f>
        <v>0</v>
      </c>
      <c r="AP14" s="47">
        <f>+SUM('Homogenización de Datos "D"'!AP6:AP7)</f>
        <v>6.1</v>
      </c>
      <c r="AQ14" s="47">
        <f>+SUM('Homogenización de Datos "D"'!AQ6:AQ7)</f>
        <v>3.2</v>
      </c>
      <c r="AR14" s="47">
        <f>+SUM('Homogenización de Datos "D"'!AR6:AR7)</f>
        <v>0</v>
      </c>
      <c r="AS14" s="47">
        <f>+SUM('Homogenización de Datos "D"'!AS6:AS7)</f>
        <v>5.8</v>
      </c>
      <c r="AT14" s="47">
        <f>+SUM('Homogenización de Datos "D"'!AT6:AT7)</f>
        <v>0</v>
      </c>
      <c r="AU14" s="47">
        <f>+SUM('Homogenización de Datos "D"'!AU6:AU7)</f>
        <v>0</v>
      </c>
      <c r="AV14" s="47">
        <f>+SUM('Homogenización de Datos "D"'!AV6:AV7)</f>
        <v>0</v>
      </c>
      <c r="AW14" s="47">
        <f>+SUM('Homogenización de Datos "D"'!AW6:AW7)</f>
        <v>0</v>
      </c>
      <c r="AX14" s="47">
        <f>+SUM('Homogenización de Datos "D"'!AX6:AX7)</f>
        <v>0</v>
      </c>
      <c r="AY14" s="47">
        <f>+SUM('Homogenización de Datos "D"'!AY6:AY7)</f>
        <v>0</v>
      </c>
      <c r="AZ14" s="47">
        <f>+SUM('Homogenización de Datos "D"'!AZ6:AZ7)</f>
        <v>0</v>
      </c>
    </row>
    <row r="15" spans="3:52">
      <c r="C15">
        <f>C14-1</f>
        <v>211</v>
      </c>
      <c r="D15" s="21">
        <v>40850</v>
      </c>
      <c r="E15" s="47">
        <f>+SUM('Homogenización de Datos "D"'!E6:E8)</f>
        <v>20</v>
      </c>
      <c r="F15" s="47">
        <f>+SUM('Homogenización de Datos "D"'!F6:F8)</f>
        <v>3.5</v>
      </c>
      <c r="G15" s="47">
        <f>+SUM('Homogenización de Datos "D"'!G6:G8)</f>
        <v>20.5</v>
      </c>
      <c r="H15" s="47">
        <f>+SUM('Homogenización de Datos "D"'!H6:H8)</f>
        <v>0</v>
      </c>
      <c r="I15" s="47">
        <f>+SUM('Homogenización de Datos "D"'!I6:I8)</f>
        <v>7.5</v>
      </c>
      <c r="J15" s="47">
        <f>+SUM('Homogenización de Datos "D"'!J6:J8)</f>
        <v>0</v>
      </c>
      <c r="K15" s="47">
        <f>+SUM('Homogenización de Datos "D"'!K6:K8)</f>
        <v>12</v>
      </c>
      <c r="L15" s="47">
        <f>+SUM('Homogenización de Datos "D"'!L6:L8)</f>
        <v>2.5</v>
      </c>
      <c r="M15" s="47">
        <f>+SUM('Homogenización de Datos "D"'!M6:M8)</f>
        <v>7.7</v>
      </c>
      <c r="N15" s="47">
        <f>+SUM('Homogenización de Datos "D"'!N6:N8)</f>
        <v>0</v>
      </c>
      <c r="O15" s="47">
        <f>+SUM('Homogenización de Datos "D"'!O6:O8)</f>
        <v>0</v>
      </c>
      <c r="P15" s="47">
        <f>+SUM('Homogenización de Datos "D"'!P6:P8)</f>
        <v>0</v>
      </c>
      <c r="Q15" s="47">
        <f>+SUM('Homogenización de Datos "D"'!Q6:Q8)</f>
        <v>0</v>
      </c>
      <c r="R15" s="47">
        <f>+SUM('Homogenización de Datos "D"'!R6:R8)</f>
        <v>0</v>
      </c>
      <c r="S15" s="47">
        <f>+SUM('Homogenización de Datos "D"'!S6:S8)</f>
        <v>25.6</v>
      </c>
      <c r="T15" s="47">
        <f>+SUM('Homogenización de Datos "D"'!T6:T8)</f>
        <v>0</v>
      </c>
      <c r="U15" s="47">
        <f>+SUM('Homogenización de Datos "D"'!U6:U8)</f>
        <v>9.446746344000001</v>
      </c>
      <c r="V15" s="47">
        <f>+SUM('Homogenización de Datos "D"'!V6:V8)</f>
        <v>0</v>
      </c>
      <c r="W15" s="47">
        <f>+SUM('Homogenización de Datos "D"'!W6:W8)</f>
        <v>0</v>
      </c>
      <c r="X15" s="47">
        <f>+SUM('Homogenización de Datos "D"'!X6:X8)</f>
        <v>0</v>
      </c>
      <c r="Y15" s="47">
        <f>+SUM('Homogenización de Datos "D"'!Y6:Y8)</f>
        <v>82</v>
      </c>
      <c r="Z15" s="47">
        <f>+SUM('Homogenización de Datos "D"'!Z6:Z8)</f>
        <v>3.1048065005999996</v>
      </c>
      <c r="AA15" s="47">
        <f>+SUM('Homogenización de Datos "D"'!AA6:AA8)</f>
        <v>21</v>
      </c>
      <c r="AB15" s="47">
        <f>+SUM('Homogenización de Datos "D"'!AB6:AB8)</f>
        <v>0</v>
      </c>
      <c r="AC15" s="47">
        <f>+SUM('Homogenización de Datos "D"'!AC6:AC8)</f>
        <v>0</v>
      </c>
      <c r="AD15" s="47">
        <f>+SUM('Homogenización de Datos "D"'!AD6:AD8)</f>
        <v>3.2</v>
      </c>
      <c r="AE15" s="47">
        <f>+SUM('Homogenización de Datos "D"'!AE6:AE8)</f>
        <v>0</v>
      </c>
      <c r="AF15" s="47">
        <f>+SUM('Homogenización de Datos "D"'!AF6:AF8)</f>
        <v>0</v>
      </c>
      <c r="AG15" s="47">
        <f>+SUM('Homogenización de Datos "D"'!AG6:AG8)</f>
        <v>0</v>
      </c>
      <c r="AH15" s="47">
        <f>+SUM('Homogenización de Datos "D"'!AH6:AH8)</f>
        <v>0</v>
      </c>
      <c r="AI15" s="47">
        <f>+SUM('Homogenización de Datos "D"'!AI6:AI8)</f>
        <v>2.5</v>
      </c>
      <c r="AJ15" s="47">
        <f>+SUM('Homogenización de Datos "D"'!AJ6:AJ8)</f>
        <v>0</v>
      </c>
      <c r="AK15" s="47">
        <f>+SUM('Homogenización de Datos "D"'!AK6:AK8)</f>
        <v>0</v>
      </c>
      <c r="AL15" s="47">
        <f>+SUM('Homogenización de Datos "D"'!AL6:AL8)</f>
        <v>33.200000000000003</v>
      </c>
      <c r="AM15" s="47">
        <f>+SUM('Homogenización de Datos "D"'!AM6:AM8)</f>
        <v>0</v>
      </c>
      <c r="AN15" s="47">
        <f>+SUM('Homogenización de Datos "D"'!AN6:AN8)</f>
        <v>0</v>
      </c>
      <c r="AO15" s="47">
        <f>+SUM('Homogenización de Datos "D"'!AO6:AO8)</f>
        <v>0</v>
      </c>
      <c r="AP15" s="47">
        <f>+SUM('Homogenización de Datos "D"'!AP6:AP8)</f>
        <v>6.1</v>
      </c>
      <c r="AQ15" s="47">
        <f>+SUM('Homogenización de Datos "D"'!AQ6:AQ8)</f>
        <v>3.2</v>
      </c>
      <c r="AR15" s="47">
        <f>+SUM('Homogenización de Datos "D"'!AR6:AR8)</f>
        <v>0</v>
      </c>
      <c r="AS15" s="47">
        <f>+SUM('Homogenización de Datos "D"'!AS6:AS8)</f>
        <v>5.8</v>
      </c>
      <c r="AT15" s="47">
        <f>+SUM('Homogenización de Datos "D"'!AT6:AT8)</f>
        <v>0</v>
      </c>
      <c r="AU15" s="47">
        <f>+SUM('Homogenización de Datos "D"'!AU6:AU8)</f>
        <v>0</v>
      </c>
      <c r="AV15" s="47">
        <f>+SUM('Homogenización de Datos "D"'!AV6:AV8)</f>
        <v>0</v>
      </c>
      <c r="AW15" s="47">
        <f>+SUM('Homogenización de Datos "D"'!AW6:AW8)</f>
        <v>4.2</v>
      </c>
      <c r="AX15" s="47">
        <f>+SUM('Homogenización de Datos "D"'!AX6:AX8)</f>
        <v>0</v>
      </c>
      <c r="AY15" s="47">
        <f>+SUM('Homogenización de Datos "D"'!AY6:AY8)</f>
        <v>0</v>
      </c>
      <c r="AZ15" s="47">
        <f>+SUM('Homogenización de Datos "D"'!AZ6:AZ8)</f>
        <v>0</v>
      </c>
    </row>
    <row r="16" spans="3:52">
      <c r="C16">
        <f t="shared" ref="C16:C74" si="1">C15-1</f>
        <v>210</v>
      </c>
      <c r="D16" s="21">
        <v>40851</v>
      </c>
      <c r="E16" s="47">
        <f>+SUM('Homogenización de Datos "D"'!E7:E9)</f>
        <v>20</v>
      </c>
      <c r="F16" s="47">
        <f>+SUM('Homogenización de Datos "D"'!F7:F9)</f>
        <v>3.5</v>
      </c>
      <c r="G16" s="47">
        <f>+SUM('Homogenización de Datos "D"'!G7:G9)</f>
        <v>20.5</v>
      </c>
      <c r="H16" s="47">
        <f>+SUM('Homogenización de Datos "D"'!H7:H9)</f>
        <v>0</v>
      </c>
      <c r="I16" s="47">
        <f>+SUM('Homogenización de Datos "D"'!I7:I9)</f>
        <v>14.8</v>
      </c>
      <c r="J16" s="47">
        <f>+SUM('Homogenización de Datos "D"'!J7:J9)</f>
        <v>0</v>
      </c>
      <c r="K16" s="47">
        <f>+SUM('Homogenización de Datos "D"'!K7:K9)</f>
        <v>12</v>
      </c>
      <c r="L16" s="47">
        <f>+SUM('Homogenización de Datos "D"'!L7:L9)</f>
        <v>2.5</v>
      </c>
      <c r="M16" s="47">
        <f>+SUM('Homogenización de Datos "D"'!M7:M9)</f>
        <v>10.3</v>
      </c>
      <c r="N16" s="47">
        <f>+SUM('Homogenización de Datos "D"'!N7:N9)</f>
        <v>0</v>
      </c>
      <c r="O16" s="47">
        <f>+SUM('Homogenización de Datos "D"'!O7:O9)</f>
        <v>0</v>
      </c>
      <c r="P16" s="47">
        <f>+SUM('Homogenización de Datos "D"'!P7:P9)</f>
        <v>0</v>
      </c>
      <c r="Q16" s="47">
        <f>+SUM('Homogenización de Datos "D"'!Q7:Q9)</f>
        <v>0</v>
      </c>
      <c r="R16" s="47">
        <f>+SUM('Homogenización de Datos "D"'!R7:R9)</f>
        <v>4.5</v>
      </c>
      <c r="S16" s="47">
        <f>+SUM('Homogenización de Datos "D"'!S7:S9)</f>
        <v>6.7</v>
      </c>
      <c r="T16" s="47">
        <f>+SUM('Homogenización de Datos "D"'!T7:T9)</f>
        <v>0</v>
      </c>
      <c r="U16" s="47">
        <f>+SUM('Homogenización de Datos "D"'!U7:U9)</f>
        <v>8.3902023449999987</v>
      </c>
      <c r="V16" s="47">
        <f>+SUM('Homogenización de Datos "D"'!V7:V9)</f>
        <v>0</v>
      </c>
      <c r="W16" s="47">
        <f>+SUM('Homogenización de Datos "D"'!W7:W9)</f>
        <v>0</v>
      </c>
      <c r="X16" s="47">
        <f>+SUM('Homogenización de Datos "D"'!X7:X9)</f>
        <v>2.5</v>
      </c>
      <c r="Y16" s="47">
        <f>+SUM('Homogenización de Datos "D"'!Y7:Y9)</f>
        <v>80.5</v>
      </c>
      <c r="Z16" s="47">
        <f>+SUM('Homogenización de Datos "D"'!Z7:Z9)</f>
        <v>3.2317816439999998</v>
      </c>
      <c r="AA16" s="47">
        <f>+SUM('Homogenización de Datos "D"'!AA7:AA9)</f>
        <v>26.5</v>
      </c>
      <c r="AB16" s="47">
        <f>+SUM('Homogenización de Datos "D"'!AB7:AB9)</f>
        <v>4</v>
      </c>
      <c r="AC16" s="47">
        <f>+SUM('Homogenización de Datos "D"'!AC7:AC9)</f>
        <v>0</v>
      </c>
      <c r="AD16" s="47">
        <f>+SUM('Homogenización de Datos "D"'!AD7:AD9)</f>
        <v>3.2</v>
      </c>
      <c r="AE16" s="47">
        <f>+SUM('Homogenización de Datos "D"'!AE7:AE9)</f>
        <v>0</v>
      </c>
      <c r="AF16" s="47">
        <f>+SUM('Homogenización de Datos "D"'!AF7:AF9)</f>
        <v>0</v>
      </c>
      <c r="AG16" s="47">
        <f>+SUM('Homogenización de Datos "D"'!AG7:AG9)</f>
        <v>0</v>
      </c>
      <c r="AH16" s="47">
        <f>+SUM('Homogenización de Datos "D"'!AH7:AH9)</f>
        <v>0</v>
      </c>
      <c r="AI16" s="47">
        <f>+SUM('Homogenización de Datos "D"'!AI7:AI9)</f>
        <v>2.5</v>
      </c>
      <c r="AJ16" s="47">
        <f>+SUM('Homogenización de Datos "D"'!AJ7:AJ9)</f>
        <v>0</v>
      </c>
      <c r="AK16" s="47">
        <f>+SUM('Homogenización de Datos "D"'!AK7:AK9)</f>
        <v>0</v>
      </c>
      <c r="AL16" s="47">
        <f>+SUM('Homogenización de Datos "D"'!AL7:AL9)</f>
        <v>29.5</v>
      </c>
      <c r="AM16" s="47">
        <f>+SUM('Homogenización de Datos "D"'!AM7:AM9)</f>
        <v>0</v>
      </c>
      <c r="AN16" s="47">
        <f>+SUM('Homogenización de Datos "D"'!AN7:AN9)</f>
        <v>0</v>
      </c>
      <c r="AO16" s="47">
        <f>+SUM('Homogenización de Datos "D"'!AO7:AO9)</f>
        <v>0</v>
      </c>
      <c r="AP16" s="47">
        <f>+SUM('Homogenización de Datos "D"'!AP7:AP9)</f>
        <v>0</v>
      </c>
      <c r="AQ16" s="47">
        <f>+SUM('Homogenización de Datos "D"'!AQ7:AQ9)</f>
        <v>3.2</v>
      </c>
      <c r="AR16" s="47">
        <f>+SUM('Homogenización de Datos "D"'!AR7:AR9)</f>
        <v>0</v>
      </c>
      <c r="AS16" s="47">
        <f>+SUM('Homogenización de Datos "D"'!AS7:AS9)</f>
        <v>0</v>
      </c>
      <c r="AT16" s="47">
        <f>+SUM('Homogenización de Datos "D"'!AT7:AT9)</f>
        <v>0</v>
      </c>
      <c r="AU16" s="47">
        <f>+SUM('Homogenización de Datos "D"'!AU7:AU9)</f>
        <v>5.4</v>
      </c>
      <c r="AV16" s="47">
        <f>+SUM('Homogenización de Datos "D"'!AV7:AV9)</f>
        <v>0</v>
      </c>
      <c r="AW16" s="47">
        <f>+SUM('Homogenización de Datos "D"'!AW7:AW9)</f>
        <v>4.2</v>
      </c>
      <c r="AX16" s="47">
        <f>+SUM('Homogenización de Datos "D"'!AX7:AX9)</f>
        <v>0</v>
      </c>
      <c r="AY16" s="47">
        <f>+SUM('Homogenización de Datos "D"'!AY7:AY9)</f>
        <v>0</v>
      </c>
      <c r="AZ16" s="47">
        <f>+SUM('Homogenización de Datos "D"'!AZ7:AZ9)</f>
        <v>0</v>
      </c>
    </row>
    <row r="17" spans="3:52">
      <c r="C17">
        <f t="shared" si="1"/>
        <v>209</v>
      </c>
      <c r="D17" s="21">
        <v>40852</v>
      </c>
      <c r="E17" s="47">
        <f>+SUM('Homogenización de Datos "D"'!E8:E10)</f>
        <v>9</v>
      </c>
      <c r="F17" s="47">
        <f>+SUM('Homogenización de Datos "D"'!F8:F10)</f>
        <v>3.5</v>
      </c>
      <c r="G17" s="47">
        <f>+SUM('Homogenización de Datos "D"'!G8:G10)</f>
        <v>10.5</v>
      </c>
      <c r="H17" s="47">
        <f>+SUM('Homogenización de Datos "D"'!H8:H10)</f>
        <v>0</v>
      </c>
      <c r="I17" s="47">
        <f>+SUM('Homogenización de Datos "D"'!I8:I10)</f>
        <v>24.6</v>
      </c>
      <c r="J17" s="47">
        <f>+SUM('Homogenización de Datos "D"'!J8:J10)</f>
        <v>0</v>
      </c>
      <c r="K17" s="47">
        <f>+SUM('Homogenización de Datos "D"'!K8:K10)</f>
        <v>0</v>
      </c>
      <c r="L17" s="47">
        <f>+SUM('Homogenización de Datos "D"'!L8:L10)</f>
        <v>0</v>
      </c>
      <c r="M17" s="47">
        <f>+SUM('Homogenización de Datos "D"'!M8:M10)</f>
        <v>2.6</v>
      </c>
      <c r="N17" s="47">
        <f>+SUM('Homogenización de Datos "D"'!N8:N10)</f>
        <v>0</v>
      </c>
      <c r="O17" s="47">
        <f>+SUM('Homogenización de Datos "D"'!O8:O10)</f>
        <v>0</v>
      </c>
      <c r="P17" s="47">
        <f>+SUM('Homogenización de Datos "D"'!P8:P10)</f>
        <v>0</v>
      </c>
      <c r="Q17" s="47">
        <f>+SUM('Homogenización de Datos "D"'!Q8:Q10)</f>
        <v>0</v>
      </c>
      <c r="R17" s="47">
        <f>+SUM('Homogenización de Datos "D"'!R8:R10)</f>
        <v>4.5</v>
      </c>
      <c r="S17" s="47">
        <f>+SUM('Homogenización de Datos "D"'!S8:S10)</f>
        <v>6.7</v>
      </c>
      <c r="T17" s="47">
        <f>+SUM('Homogenización de Datos "D"'!T8:T10)</f>
        <v>0</v>
      </c>
      <c r="U17" s="47">
        <f>+SUM('Homogenización de Datos "D"'!U8:U10)</f>
        <v>4.2261759959999994</v>
      </c>
      <c r="V17" s="47">
        <f>+SUM('Homogenización de Datos "D"'!V8:V10)</f>
        <v>3.0278321599</v>
      </c>
      <c r="W17" s="47">
        <f>+SUM('Homogenización de Datos "D"'!W8:W10)</f>
        <v>10</v>
      </c>
      <c r="X17" s="47">
        <f>+SUM('Homogenización de Datos "D"'!X8:X10)</f>
        <v>2.5</v>
      </c>
      <c r="Y17" s="47">
        <f>+SUM('Homogenización de Datos "D"'!Y8:Y10)</f>
        <v>100.7</v>
      </c>
      <c r="Z17" s="47">
        <f>+SUM('Homogenización de Datos "D"'!Z8:Z10)</f>
        <v>10.510026014999999</v>
      </c>
      <c r="AA17" s="47">
        <f>+SUM('Homogenización de Datos "D"'!AA8:AA10)</f>
        <v>26.5</v>
      </c>
      <c r="AB17" s="47">
        <f>+SUM('Homogenización de Datos "D"'!AB8:AB10)</f>
        <v>4</v>
      </c>
      <c r="AC17" s="47">
        <f>+SUM('Homogenización de Datos "D"'!AC8:AC10)</f>
        <v>0</v>
      </c>
      <c r="AD17" s="47">
        <f>+SUM('Homogenización de Datos "D"'!AD8:AD10)</f>
        <v>5.4</v>
      </c>
      <c r="AE17" s="47">
        <f>+SUM('Homogenización de Datos "D"'!AE8:AE10)</f>
        <v>12.5</v>
      </c>
      <c r="AF17" s="47">
        <f>+SUM('Homogenización de Datos "D"'!AF8:AF10)</f>
        <v>0</v>
      </c>
      <c r="AG17" s="47">
        <f>+SUM('Homogenización de Datos "D"'!AG8:AG10)</f>
        <v>0</v>
      </c>
      <c r="AH17" s="47">
        <f>+SUM('Homogenización de Datos "D"'!AH8:AH10)</f>
        <v>0</v>
      </c>
      <c r="AI17" s="47">
        <f>+SUM('Homogenización de Datos "D"'!AI8:AI10)</f>
        <v>0</v>
      </c>
      <c r="AJ17" s="47">
        <f>+SUM('Homogenización de Datos "D"'!AJ8:AJ10)</f>
        <v>0</v>
      </c>
      <c r="AK17" s="47">
        <f>+SUM('Homogenización de Datos "D"'!AK8:AK10)</f>
        <v>19.100000000000001</v>
      </c>
      <c r="AL17" s="47">
        <f>+SUM('Homogenización de Datos "D"'!AL8:AL10)</f>
        <v>17.899999999999999</v>
      </c>
      <c r="AM17" s="47">
        <f>+SUM('Homogenización de Datos "D"'!AM8:AM10)</f>
        <v>0</v>
      </c>
      <c r="AN17" s="47">
        <f>+SUM('Homogenización de Datos "D"'!AN8:AN10)</f>
        <v>0</v>
      </c>
      <c r="AO17" s="47">
        <f>+SUM('Homogenización de Datos "D"'!AO8:AO10)</f>
        <v>0</v>
      </c>
      <c r="AP17" s="47">
        <f>+SUM('Homogenización de Datos "D"'!AP8:AP10)</f>
        <v>4.2</v>
      </c>
      <c r="AQ17" s="47">
        <f>+SUM('Homogenización de Datos "D"'!AQ8:AQ10)</f>
        <v>0</v>
      </c>
      <c r="AR17" s="47">
        <f>+SUM('Homogenización de Datos "D"'!AR8:AR10)</f>
        <v>0</v>
      </c>
      <c r="AS17" s="47">
        <f>+SUM('Homogenización de Datos "D"'!AS8:AS10)</f>
        <v>0</v>
      </c>
      <c r="AT17" s="47">
        <f>+SUM('Homogenización de Datos "D"'!AT8:AT10)</f>
        <v>0</v>
      </c>
      <c r="AU17" s="47">
        <f>+SUM('Homogenización de Datos "D"'!AU8:AU10)</f>
        <v>12.100000000000001</v>
      </c>
      <c r="AV17" s="47">
        <f>+SUM('Homogenización de Datos "D"'!AV8:AV10)</f>
        <v>0</v>
      </c>
      <c r="AW17" s="47">
        <f>+SUM('Homogenización de Datos "D"'!AW8:AW10)</f>
        <v>9</v>
      </c>
      <c r="AX17" s="47">
        <f>+SUM('Homogenización de Datos "D"'!AX8:AX10)</f>
        <v>4.9000000000000004</v>
      </c>
      <c r="AY17" s="47">
        <f>+SUM('Homogenización de Datos "D"'!AY8:AY10)</f>
        <v>0</v>
      </c>
      <c r="AZ17" s="47">
        <f>+SUM('Homogenización de Datos "D"'!AZ8:AZ10)</f>
        <v>0</v>
      </c>
    </row>
    <row r="18" spans="3:52">
      <c r="C18">
        <f t="shared" si="1"/>
        <v>208</v>
      </c>
      <c r="D18" s="21">
        <v>40853</v>
      </c>
      <c r="E18" s="47">
        <f>+SUM('Homogenización de Datos "D"'!E9:E11)</f>
        <v>0</v>
      </c>
      <c r="F18" s="47">
        <f>+SUM('Homogenización de Datos "D"'!F9:F11)</f>
        <v>15</v>
      </c>
      <c r="G18" s="47">
        <f>+SUM('Homogenización de Datos "D"'!G9:G11)</f>
        <v>5</v>
      </c>
      <c r="H18" s="47">
        <f>+SUM('Homogenización de Datos "D"'!H9:H11)</f>
        <v>6</v>
      </c>
      <c r="I18" s="47">
        <f>+SUM('Homogenización de Datos "D"'!I9:I11)</f>
        <v>22.1</v>
      </c>
      <c r="J18" s="47">
        <f>+SUM('Homogenización de Datos "D"'!J9:J11)</f>
        <v>0</v>
      </c>
      <c r="K18" s="47">
        <f>+SUM('Homogenización de Datos "D"'!K9:K11)</f>
        <v>0</v>
      </c>
      <c r="L18" s="47">
        <f>+SUM('Homogenización de Datos "D"'!L9:L11)</f>
        <v>0</v>
      </c>
      <c r="M18" s="47">
        <f>+SUM('Homogenización de Datos "D"'!M9:M11)</f>
        <v>5.4</v>
      </c>
      <c r="N18" s="47">
        <f>+SUM('Homogenización de Datos "D"'!N9:N11)</f>
        <v>0</v>
      </c>
      <c r="O18" s="47">
        <f>+SUM('Homogenización de Datos "D"'!O9:O11)</f>
        <v>16.600000000000001</v>
      </c>
      <c r="P18" s="47">
        <f>+SUM('Homogenización de Datos "D"'!P9:P11)</f>
        <v>0</v>
      </c>
      <c r="Q18" s="47">
        <f>+SUM('Homogenización de Datos "D"'!Q9:Q11)</f>
        <v>0</v>
      </c>
      <c r="R18" s="47">
        <f>+SUM('Homogenización de Datos "D"'!R9:R11)</f>
        <v>7.3</v>
      </c>
      <c r="S18" s="47">
        <f>+SUM('Homogenización de Datos "D"'!S9:S11)</f>
        <v>6.7</v>
      </c>
      <c r="T18" s="47">
        <f>+SUM('Homogenización de Datos "D"'!T9:T11)</f>
        <v>0</v>
      </c>
      <c r="U18" s="47">
        <f>+SUM('Homogenización de Datos "D"'!U9:U11)</f>
        <v>4.2261759959999994</v>
      </c>
      <c r="V18" s="47">
        <f>+SUM('Homogenización de Datos "D"'!V9:V11)</f>
        <v>3.0278321599</v>
      </c>
      <c r="W18" s="47">
        <f>+SUM('Homogenización de Datos "D"'!W9:W11)</f>
        <v>10</v>
      </c>
      <c r="X18" s="47">
        <f>+SUM('Homogenización de Datos "D"'!X9:X11)</f>
        <v>2.5</v>
      </c>
      <c r="Y18" s="47">
        <f>+SUM('Homogenización de Datos "D"'!Y9:Y11)</f>
        <v>40.700000000000003</v>
      </c>
      <c r="Z18" s="47">
        <f>+SUM('Homogenización de Datos "D"'!Z9:Z11)</f>
        <v>20.329044474999996</v>
      </c>
      <c r="AA18" s="47">
        <f>+SUM('Homogenización de Datos "D"'!AA9:AA11)</f>
        <v>5.5</v>
      </c>
      <c r="AB18" s="47">
        <f>+SUM('Homogenización de Datos "D"'!AB9:AB11)</f>
        <v>4</v>
      </c>
      <c r="AC18" s="47">
        <f>+SUM('Homogenización de Datos "D"'!AC9:AC11)</f>
        <v>0</v>
      </c>
      <c r="AD18" s="47">
        <f>+SUM('Homogenización de Datos "D"'!AD9:AD11)</f>
        <v>5.4</v>
      </c>
      <c r="AE18" s="47">
        <f>+SUM('Homogenización de Datos "D"'!AE9:AE11)</f>
        <v>12.5</v>
      </c>
      <c r="AF18" s="47">
        <f>+SUM('Homogenización de Datos "D"'!AF9:AF11)</f>
        <v>0</v>
      </c>
      <c r="AG18" s="47">
        <f>+SUM('Homogenización de Datos "D"'!AG9:AG11)</f>
        <v>0</v>
      </c>
      <c r="AH18" s="47">
        <f>+SUM('Homogenización de Datos "D"'!AH9:AH11)</f>
        <v>40.200000000000003</v>
      </c>
      <c r="AI18" s="47">
        <f>+SUM('Homogenización de Datos "D"'!AI9:AI11)</f>
        <v>0</v>
      </c>
      <c r="AJ18" s="47">
        <f>+SUM('Homogenización de Datos "D"'!AJ9:AJ11)</f>
        <v>0</v>
      </c>
      <c r="AK18" s="47">
        <f>+SUM('Homogenización de Datos "D"'!AK9:AK11)</f>
        <v>19.100000000000001</v>
      </c>
      <c r="AL18" s="47">
        <f>+SUM('Homogenización de Datos "D"'!AL9:AL11)</f>
        <v>9.6</v>
      </c>
      <c r="AM18" s="47">
        <f>+SUM('Homogenización de Datos "D"'!AM9:AM11)</f>
        <v>0</v>
      </c>
      <c r="AN18" s="47">
        <f>+SUM('Homogenización de Datos "D"'!AN9:AN11)</f>
        <v>0</v>
      </c>
      <c r="AO18" s="47">
        <f>+SUM('Homogenización de Datos "D"'!AO9:AO11)</f>
        <v>0</v>
      </c>
      <c r="AP18" s="47">
        <f>+SUM('Homogenización de Datos "D"'!AP9:AP11)</f>
        <v>7.2</v>
      </c>
      <c r="AQ18" s="47">
        <f>+SUM('Homogenización de Datos "D"'!AQ9:AQ11)</f>
        <v>0</v>
      </c>
      <c r="AR18" s="47">
        <f>+SUM('Homogenización de Datos "D"'!AR9:AR11)</f>
        <v>0</v>
      </c>
      <c r="AS18" s="47">
        <f>+SUM('Homogenización de Datos "D"'!AS9:AS11)</f>
        <v>31.3</v>
      </c>
      <c r="AT18" s="47">
        <f>+SUM('Homogenización de Datos "D"'!AT9:AT11)</f>
        <v>5.6</v>
      </c>
      <c r="AU18" s="47">
        <f>+SUM('Homogenización de Datos "D"'!AU9:AU11)</f>
        <v>25.3</v>
      </c>
      <c r="AV18" s="47">
        <f>+SUM('Homogenización de Datos "D"'!AV9:AV11)</f>
        <v>0</v>
      </c>
      <c r="AW18" s="47">
        <f>+SUM('Homogenización de Datos "D"'!AW9:AW11)</f>
        <v>4.8</v>
      </c>
      <c r="AX18" s="47">
        <f>+SUM('Homogenización de Datos "D"'!AX9:AX11)</f>
        <v>4.9000000000000004</v>
      </c>
      <c r="AY18" s="47">
        <f>+SUM('Homogenización de Datos "D"'!AY9:AY11)</f>
        <v>0</v>
      </c>
      <c r="AZ18" s="47">
        <f>+SUM('Homogenización de Datos "D"'!AZ9:AZ11)</f>
        <v>0</v>
      </c>
    </row>
    <row r="19" spans="3:52">
      <c r="C19">
        <f t="shared" si="1"/>
        <v>207</v>
      </c>
      <c r="D19" s="21">
        <v>40854</v>
      </c>
      <c r="E19" s="47">
        <f>+SUM('Homogenización de Datos "D"'!E10:E12)</f>
        <v>0</v>
      </c>
      <c r="F19" s="47">
        <f>+SUM('Homogenización de Datos "D"'!F10:F12)</f>
        <v>19.5</v>
      </c>
      <c r="G19" s="47">
        <f>+SUM('Homogenización de Datos "D"'!G10:G12)</f>
        <v>5</v>
      </c>
      <c r="H19" s="47">
        <f>+SUM('Homogenización de Datos "D"'!H10:H12)</f>
        <v>24</v>
      </c>
      <c r="I19" s="47">
        <f>+SUM('Homogenización de Datos "D"'!I10:I12)</f>
        <v>9.8000000000000007</v>
      </c>
      <c r="J19" s="47">
        <f>+SUM('Homogenización de Datos "D"'!J10:J12)</f>
        <v>0</v>
      </c>
      <c r="K19" s="47">
        <f>+SUM('Homogenización de Datos "D"'!K10:K12)</f>
        <v>0</v>
      </c>
      <c r="L19" s="47">
        <f>+SUM('Homogenización de Datos "D"'!L10:L12)</f>
        <v>0</v>
      </c>
      <c r="M19" s="47">
        <f>+SUM('Homogenización de Datos "D"'!M10:M12)</f>
        <v>10.8</v>
      </c>
      <c r="N19" s="47">
        <f>+SUM('Homogenización de Datos "D"'!N10:N12)</f>
        <v>0</v>
      </c>
      <c r="O19" s="47">
        <f>+SUM('Homogenización de Datos "D"'!O10:O12)</f>
        <v>19.900000000000002</v>
      </c>
      <c r="P19" s="47">
        <f>+SUM('Homogenización de Datos "D"'!P10:P12)</f>
        <v>0</v>
      </c>
      <c r="Q19" s="47">
        <f>+SUM('Homogenización de Datos "D"'!Q10:Q12)</f>
        <v>0</v>
      </c>
      <c r="R19" s="47">
        <f>+SUM('Homogenización de Datos "D"'!R10:R12)</f>
        <v>6.8</v>
      </c>
      <c r="S19" s="47">
        <f>+SUM('Homogenización de Datos "D"'!S10:S12)</f>
        <v>5.5</v>
      </c>
      <c r="T19" s="47">
        <f>+SUM('Homogenización de Datos "D"'!T10:T12)</f>
        <v>0</v>
      </c>
      <c r="U19" s="47">
        <f>+SUM('Homogenización de Datos "D"'!U10:U12)</f>
        <v>0</v>
      </c>
      <c r="V19" s="47">
        <f>+SUM('Homogenización de Datos "D"'!V10:V12)</f>
        <v>3.0278321599</v>
      </c>
      <c r="W19" s="47">
        <f>+SUM('Homogenización de Datos "D"'!W10:W12)</f>
        <v>10</v>
      </c>
      <c r="X19" s="47">
        <f>+SUM('Homogenización de Datos "D"'!X10:X12)</f>
        <v>0</v>
      </c>
      <c r="Y19" s="47">
        <f>+SUM('Homogenización de Datos "D"'!Y10:Y12)</f>
        <v>25.7</v>
      </c>
      <c r="Z19" s="47">
        <f>+SUM('Homogenización de Datos "D"'!Z10:Z12)</f>
        <v>17.097262830999998</v>
      </c>
      <c r="AA19" s="47">
        <f>+SUM('Homogenización de Datos "D"'!AA10:AA12)</f>
        <v>0</v>
      </c>
      <c r="AB19" s="47">
        <f>+SUM('Homogenización de Datos "D"'!AB10:AB12)</f>
        <v>0</v>
      </c>
      <c r="AC19" s="47">
        <f>+SUM('Homogenización de Datos "D"'!AC10:AC12)</f>
        <v>0</v>
      </c>
      <c r="AD19" s="47">
        <f>+SUM('Homogenización de Datos "D"'!AD10:AD12)</f>
        <v>5.4</v>
      </c>
      <c r="AE19" s="47">
        <f>+SUM('Homogenización de Datos "D"'!AE10:AE12)</f>
        <v>12.5</v>
      </c>
      <c r="AF19" s="47">
        <f>+SUM('Homogenización de Datos "D"'!AF10:AF12)</f>
        <v>9.1999999999999993</v>
      </c>
      <c r="AG19" s="47">
        <f>+SUM('Homogenización de Datos "D"'!AG10:AG12)</f>
        <v>0</v>
      </c>
      <c r="AH19" s="47">
        <f>+SUM('Homogenización de Datos "D"'!AH10:AH12)</f>
        <v>51.2</v>
      </c>
      <c r="AI19" s="47">
        <f>+SUM('Homogenización de Datos "D"'!AI10:AI12)</f>
        <v>0</v>
      </c>
      <c r="AJ19" s="47">
        <f>+SUM('Homogenización de Datos "D"'!AJ10:AJ12)</f>
        <v>0</v>
      </c>
      <c r="AK19" s="47">
        <f>+SUM('Homogenización de Datos "D"'!AK10:AK12)</f>
        <v>19.100000000000001</v>
      </c>
      <c r="AL19" s="47">
        <f>+SUM('Homogenización de Datos "D"'!AL10:AL12)</f>
        <v>0</v>
      </c>
      <c r="AM19" s="47">
        <f>+SUM('Homogenización de Datos "D"'!AM10:AM12)</f>
        <v>0</v>
      </c>
      <c r="AN19" s="47">
        <f>+SUM('Homogenización de Datos "D"'!AN10:AN12)</f>
        <v>0</v>
      </c>
      <c r="AO19" s="47">
        <f>+SUM('Homogenización de Datos "D"'!AO10:AO12)</f>
        <v>0</v>
      </c>
      <c r="AP19" s="47">
        <f>+SUM('Homogenización de Datos "D"'!AP10:AP12)</f>
        <v>7.2</v>
      </c>
      <c r="AQ19" s="47">
        <f>+SUM('Homogenización de Datos "D"'!AQ10:AQ12)</f>
        <v>0</v>
      </c>
      <c r="AR19" s="47">
        <f>+SUM('Homogenización de Datos "D"'!AR10:AR12)</f>
        <v>0</v>
      </c>
      <c r="AS19" s="47">
        <f>+SUM('Homogenización de Datos "D"'!AS10:AS12)</f>
        <v>53</v>
      </c>
      <c r="AT19" s="47">
        <f>+SUM('Homogenización de Datos "D"'!AT10:AT12)</f>
        <v>24</v>
      </c>
      <c r="AU19" s="47">
        <f>+SUM('Homogenización de Datos "D"'!AU10:AU12)</f>
        <v>32.599999999999994</v>
      </c>
      <c r="AV19" s="47">
        <f>+SUM('Homogenización de Datos "D"'!AV10:AV12)</f>
        <v>0</v>
      </c>
      <c r="AW19" s="47">
        <f>+SUM('Homogenización de Datos "D"'!AW10:AW12)</f>
        <v>4.8</v>
      </c>
      <c r="AX19" s="47">
        <f>+SUM('Homogenización de Datos "D"'!AX10:AX12)</f>
        <v>4.9000000000000004</v>
      </c>
      <c r="AY19" s="47">
        <f>+SUM('Homogenización de Datos "D"'!AY10:AY12)</f>
        <v>0</v>
      </c>
      <c r="AZ19" s="47">
        <f>+SUM('Homogenización de Datos "D"'!AZ10:AZ12)</f>
        <v>0</v>
      </c>
    </row>
    <row r="20" spans="3:52">
      <c r="C20">
        <f t="shared" si="1"/>
        <v>206</v>
      </c>
      <c r="D20" s="21">
        <v>40855</v>
      </c>
      <c r="E20" s="47">
        <f>+SUM('Homogenización de Datos "D"'!E11:E13)</f>
        <v>0</v>
      </c>
      <c r="F20" s="47">
        <f>+SUM('Homogenización de Datos "D"'!F11:F13)</f>
        <v>25</v>
      </c>
      <c r="G20" s="47">
        <f>+SUM('Homogenización de Datos "D"'!G11:G13)</f>
        <v>0</v>
      </c>
      <c r="H20" s="47">
        <f>+SUM('Homogenización de Datos "D"'!H11:H13)</f>
        <v>24</v>
      </c>
      <c r="I20" s="47">
        <f>+SUM('Homogenización de Datos "D"'!I11:I13)</f>
        <v>0</v>
      </c>
      <c r="J20" s="47">
        <f>+SUM('Homogenización de Datos "D"'!J11:J13)</f>
        <v>0</v>
      </c>
      <c r="K20" s="47">
        <f>+SUM('Homogenización de Datos "D"'!K11:K13)</f>
        <v>0</v>
      </c>
      <c r="L20" s="47">
        <f>+SUM('Homogenización de Datos "D"'!L11:L13)</f>
        <v>0</v>
      </c>
      <c r="M20" s="47">
        <f>+SUM('Homogenización de Datos "D"'!M11:M13)</f>
        <v>14.100000000000001</v>
      </c>
      <c r="N20" s="47">
        <f>+SUM('Homogenización de Datos "D"'!N11:N13)</f>
        <v>6.7</v>
      </c>
      <c r="O20" s="47">
        <f>+SUM('Homogenización de Datos "D"'!O11:O13)</f>
        <v>33</v>
      </c>
      <c r="P20" s="47">
        <f>+SUM('Homogenización de Datos "D"'!P11:P13)</f>
        <v>0</v>
      </c>
      <c r="Q20" s="47">
        <f>+SUM('Homogenización de Datos "D"'!Q11:Q13)</f>
        <v>0</v>
      </c>
      <c r="R20" s="47">
        <f>+SUM('Homogenización de Datos "D"'!R11:R13)</f>
        <v>6.8</v>
      </c>
      <c r="S20" s="47">
        <f>+SUM('Homogenización de Datos "D"'!S11:S13)</f>
        <v>13.8</v>
      </c>
      <c r="T20" s="47">
        <f>+SUM('Homogenización de Datos "D"'!T11:T13)</f>
        <v>0</v>
      </c>
      <c r="U20" s="47">
        <f>+SUM('Homogenización de Datos "D"'!U11:U13)</f>
        <v>0</v>
      </c>
      <c r="V20" s="47">
        <f>+SUM('Homogenización de Datos "D"'!V11:V13)</f>
        <v>0</v>
      </c>
      <c r="W20" s="47">
        <f>+SUM('Homogenización de Datos "D"'!W11:W13)</f>
        <v>37.4</v>
      </c>
      <c r="X20" s="47">
        <f>+SUM('Homogenización de Datos "D"'!X11:X13)</f>
        <v>0</v>
      </c>
      <c r="Y20" s="47">
        <f>+SUM('Homogenización de Datos "D"'!Y11:Y13)</f>
        <v>65.5</v>
      </c>
      <c r="Z20" s="47">
        <f>+SUM('Homogenización de Datos "D"'!Z11:Z13)</f>
        <v>9.8190184599999988</v>
      </c>
      <c r="AA20" s="47">
        <f>+SUM('Homogenización de Datos "D"'!AA11:AA13)</f>
        <v>0</v>
      </c>
      <c r="AB20" s="47">
        <f>+SUM('Homogenización de Datos "D"'!AB11:AB13)</f>
        <v>0</v>
      </c>
      <c r="AC20" s="47">
        <f>+SUM('Homogenización de Datos "D"'!AC11:AC13)</f>
        <v>0</v>
      </c>
      <c r="AD20" s="47">
        <f>+SUM('Homogenización de Datos "D"'!AD11:AD13)</f>
        <v>0</v>
      </c>
      <c r="AE20" s="47">
        <f>+SUM('Homogenización de Datos "D"'!AE11:AE13)</f>
        <v>0</v>
      </c>
      <c r="AF20" s="47">
        <f>+SUM('Homogenización de Datos "D"'!AF11:AF13)</f>
        <v>9.1999999999999993</v>
      </c>
      <c r="AG20" s="47">
        <f>+SUM('Homogenización de Datos "D"'!AG11:AG13)</f>
        <v>0</v>
      </c>
      <c r="AH20" s="47">
        <f>+SUM('Homogenización de Datos "D"'!AH11:AH13)</f>
        <v>51.2</v>
      </c>
      <c r="AI20" s="47">
        <f>+SUM('Homogenización de Datos "D"'!AI11:AI13)</f>
        <v>0</v>
      </c>
      <c r="AJ20" s="47">
        <f>+SUM('Homogenización de Datos "D"'!AJ11:AJ13)</f>
        <v>3.6</v>
      </c>
      <c r="AK20" s="47">
        <f>+SUM('Homogenización de Datos "D"'!AK11:AK13)</f>
        <v>0</v>
      </c>
      <c r="AL20" s="47">
        <f>+SUM('Homogenización de Datos "D"'!AL11:AL13)</f>
        <v>31.5</v>
      </c>
      <c r="AM20" s="47">
        <f>+SUM('Homogenización de Datos "D"'!AM11:AM13)</f>
        <v>0</v>
      </c>
      <c r="AN20" s="47">
        <f>+SUM('Homogenización de Datos "D"'!AN11:AN13)</f>
        <v>0</v>
      </c>
      <c r="AO20" s="47">
        <f>+SUM('Homogenización de Datos "D"'!AO11:AO13)</f>
        <v>0</v>
      </c>
      <c r="AP20" s="47">
        <f>+SUM('Homogenización de Datos "D"'!AP11:AP13)</f>
        <v>3</v>
      </c>
      <c r="AQ20" s="47">
        <f>+SUM('Homogenización de Datos "D"'!AQ11:AQ13)</f>
        <v>0</v>
      </c>
      <c r="AR20" s="47">
        <f>+SUM('Homogenización de Datos "D"'!AR11:AR13)</f>
        <v>0</v>
      </c>
      <c r="AS20" s="47">
        <f>+SUM('Homogenización de Datos "D"'!AS11:AS13)</f>
        <v>53</v>
      </c>
      <c r="AT20" s="47">
        <f>+SUM('Homogenización de Datos "D"'!AT11:AT13)</f>
        <v>42.9</v>
      </c>
      <c r="AU20" s="47">
        <f>+SUM('Homogenización de Datos "D"'!AU11:AU13)</f>
        <v>25.9</v>
      </c>
      <c r="AV20" s="47">
        <f>+SUM('Homogenización de Datos "D"'!AV11:AV13)</f>
        <v>0</v>
      </c>
      <c r="AW20" s="47">
        <f>+SUM('Homogenización de Datos "D"'!AW11:AW13)</f>
        <v>0</v>
      </c>
      <c r="AX20" s="47">
        <f>+SUM('Homogenización de Datos "D"'!AX11:AX13)</f>
        <v>0</v>
      </c>
      <c r="AY20" s="47">
        <f>+SUM('Homogenización de Datos "D"'!AY11:AY13)</f>
        <v>0</v>
      </c>
      <c r="AZ20" s="47">
        <f>+SUM('Homogenización de Datos "D"'!AZ11:AZ13)</f>
        <v>0</v>
      </c>
    </row>
    <row r="21" spans="3:52">
      <c r="C21">
        <f t="shared" si="1"/>
        <v>205</v>
      </c>
      <c r="D21" s="21">
        <v>40856</v>
      </c>
      <c r="E21" s="47">
        <f>+SUM('Homogenización de Datos "D"'!E12:E14)</f>
        <v>0</v>
      </c>
      <c r="F21" s="47">
        <f>+SUM('Homogenización de Datos "D"'!F12:F14)</f>
        <v>10</v>
      </c>
      <c r="G21" s="47">
        <f>+SUM('Homogenización de Datos "D"'!G12:G14)</f>
        <v>0</v>
      </c>
      <c r="H21" s="47">
        <f>+SUM('Homogenización de Datos "D"'!H12:H14)</f>
        <v>18</v>
      </c>
      <c r="I21" s="47">
        <f>+SUM('Homogenización de Datos "D"'!I12:I14)</f>
        <v>3.8</v>
      </c>
      <c r="J21" s="47">
        <f>+SUM('Homogenización de Datos "D"'!J12:J14)</f>
        <v>0</v>
      </c>
      <c r="K21" s="47">
        <f>+SUM('Homogenización de Datos "D"'!K12:K14)</f>
        <v>0</v>
      </c>
      <c r="L21" s="47">
        <f>+SUM('Homogenización de Datos "D"'!L12:L14)</f>
        <v>2.5</v>
      </c>
      <c r="M21" s="47">
        <f>+SUM('Homogenización de Datos "D"'!M12:M14)</f>
        <v>11.3</v>
      </c>
      <c r="N21" s="47">
        <f>+SUM('Homogenización de Datos "D"'!N12:N14)</f>
        <v>6.7</v>
      </c>
      <c r="O21" s="47">
        <f>+SUM('Homogenización de Datos "D"'!O12:O14)</f>
        <v>19.2</v>
      </c>
      <c r="P21" s="47">
        <f>+SUM('Homogenización de Datos "D"'!P12:P14)</f>
        <v>0</v>
      </c>
      <c r="Q21" s="47">
        <f>+SUM('Homogenización de Datos "D"'!Q12:Q14)</f>
        <v>0</v>
      </c>
      <c r="R21" s="47">
        <f>+SUM('Homogenización de Datos "D"'!R12:R14)</f>
        <v>4</v>
      </c>
      <c r="S21" s="47">
        <f>+SUM('Homogenización de Datos "D"'!S12:S14)</f>
        <v>13.8</v>
      </c>
      <c r="T21" s="47">
        <f>+SUM('Homogenización de Datos "D"'!T12:T14)</f>
        <v>10.595573844999999</v>
      </c>
      <c r="U21" s="47">
        <f>+SUM('Homogenización de Datos "D"'!U12:U14)</f>
        <v>0</v>
      </c>
      <c r="V21" s="47">
        <f>+SUM('Homogenización de Datos "D"'!V12:V14)</f>
        <v>0</v>
      </c>
      <c r="W21" s="47">
        <f>+SUM('Homogenización de Datos "D"'!W12:W14)</f>
        <v>37.4</v>
      </c>
      <c r="X21" s="47">
        <f>+SUM('Homogenización de Datos "D"'!X12:X14)</f>
        <v>0</v>
      </c>
      <c r="Y21" s="47">
        <f>+SUM('Homogenización de Datos "D"'!Y12:Y14)</f>
        <v>65.5</v>
      </c>
      <c r="Z21" s="47">
        <f>+SUM('Homogenización de Datos "D"'!Z12:Z14)</f>
        <v>0</v>
      </c>
      <c r="AA21" s="47">
        <f>+SUM('Homogenización de Datos "D"'!AA12:AA14)</f>
        <v>0</v>
      </c>
      <c r="AB21" s="47">
        <f>+SUM('Homogenización de Datos "D"'!AB12:AB14)</f>
        <v>0</v>
      </c>
      <c r="AC21" s="47">
        <f>+SUM('Homogenización de Datos "D"'!AC12:AC14)</f>
        <v>0</v>
      </c>
      <c r="AD21" s="47">
        <f>+SUM('Homogenización de Datos "D"'!AD12:AD14)</f>
        <v>0</v>
      </c>
      <c r="AE21" s="47">
        <f>+SUM('Homogenización de Datos "D"'!AE12:AE14)</f>
        <v>0</v>
      </c>
      <c r="AF21" s="47">
        <f>+SUM('Homogenización de Datos "D"'!AF12:AF14)</f>
        <v>9.1999999999999993</v>
      </c>
      <c r="AG21" s="47">
        <f>+SUM('Homogenización de Datos "D"'!AG12:AG14)</f>
        <v>0</v>
      </c>
      <c r="AH21" s="47">
        <f>+SUM('Homogenización de Datos "D"'!AH12:AH14)</f>
        <v>71</v>
      </c>
      <c r="AI21" s="47">
        <f>+SUM('Homogenización de Datos "D"'!AI12:AI14)</f>
        <v>0</v>
      </c>
      <c r="AJ21" s="47">
        <f>+SUM('Homogenización de Datos "D"'!AJ12:AJ14)</f>
        <v>14.1</v>
      </c>
      <c r="AK21" s="47">
        <f>+SUM('Homogenización de Datos "D"'!AK12:AK14)</f>
        <v>0</v>
      </c>
      <c r="AL21" s="47">
        <f>+SUM('Homogenización de Datos "D"'!AL12:AL14)</f>
        <v>40.4</v>
      </c>
      <c r="AM21" s="47">
        <f>+SUM('Homogenización de Datos "D"'!AM12:AM14)</f>
        <v>0</v>
      </c>
      <c r="AN21" s="47">
        <f>+SUM('Homogenización de Datos "D"'!AN12:AN14)</f>
        <v>6</v>
      </c>
      <c r="AO21" s="47">
        <f>+SUM('Homogenización de Datos "D"'!AO12:AO14)</f>
        <v>0</v>
      </c>
      <c r="AP21" s="47">
        <f>+SUM('Homogenización de Datos "D"'!AP12:AP14)</f>
        <v>0</v>
      </c>
      <c r="AQ21" s="47">
        <f>+SUM('Homogenización de Datos "D"'!AQ12:AQ14)</f>
        <v>0</v>
      </c>
      <c r="AR21" s="47">
        <f>+SUM('Homogenización de Datos "D"'!AR12:AR14)</f>
        <v>0</v>
      </c>
      <c r="AS21" s="47">
        <f>+SUM('Homogenización de Datos "D"'!AS12:AS14)</f>
        <v>21.7</v>
      </c>
      <c r="AT21" s="47">
        <f>+SUM('Homogenización de Datos "D"'!AT12:AT14)</f>
        <v>37.299999999999997</v>
      </c>
      <c r="AU21" s="47">
        <f>+SUM('Homogenización de Datos "D"'!AU12:AU14)</f>
        <v>12.7</v>
      </c>
      <c r="AV21" s="47">
        <f>+SUM('Homogenización de Datos "D"'!AV12:AV14)</f>
        <v>0</v>
      </c>
      <c r="AW21" s="47">
        <f>+SUM('Homogenización de Datos "D"'!AW12:AW14)</f>
        <v>0</v>
      </c>
      <c r="AX21" s="47">
        <f>+SUM('Homogenización de Datos "D"'!AX12:AX14)</f>
        <v>0</v>
      </c>
      <c r="AY21" s="47">
        <f>+SUM('Homogenización de Datos "D"'!AY12:AY14)</f>
        <v>0</v>
      </c>
      <c r="AZ21" s="47">
        <f>+SUM('Homogenización de Datos "D"'!AZ12:AZ14)</f>
        <v>0</v>
      </c>
    </row>
    <row r="22" spans="3:52">
      <c r="C22">
        <f t="shared" si="1"/>
        <v>204</v>
      </c>
      <c r="D22" s="21">
        <v>40857</v>
      </c>
      <c r="E22" s="47">
        <f>+SUM('Homogenización de Datos "D"'!E13:E15)</f>
        <v>9</v>
      </c>
      <c r="F22" s="47">
        <f>+SUM('Homogenización de Datos "D"'!F13:F15)</f>
        <v>11.5</v>
      </c>
      <c r="G22" s="47">
        <f>+SUM('Homogenización de Datos "D"'!G13:G15)</f>
        <v>9.5</v>
      </c>
      <c r="H22" s="47">
        <f>+SUM('Homogenización de Datos "D"'!H13:H15)</f>
        <v>0</v>
      </c>
      <c r="I22" s="47">
        <f>+SUM('Homogenización de Datos "D"'!I13:I15)</f>
        <v>7.8</v>
      </c>
      <c r="J22" s="47">
        <f>+SUM('Homogenización de Datos "D"'!J13:J15)</f>
        <v>0</v>
      </c>
      <c r="K22" s="47">
        <f>+SUM('Homogenización de Datos "D"'!K13:K15)</f>
        <v>0</v>
      </c>
      <c r="L22" s="47">
        <f>+SUM('Homogenización de Datos "D"'!L13:L15)</f>
        <v>2.5</v>
      </c>
      <c r="M22" s="47">
        <f>+SUM('Homogenización de Datos "D"'!M13:M15)</f>
        <v>3.3</v>
      </c>
      <c r="N22" s="47">
        <f>+SUM('Homogenización de Datos "D"'!N13:N15)</f>
        <v>6.7</v>
      </c>
      <c r="O22" s="47">
        <f>+SUM('Homogenización de Datos "D"'!O13:O15)</f>
        <v>15.899999999999999</v>
      </c>
      <c r="P22" s="47">
        <f>+SUM('Homogenización de Datos "D"'!P13:P15)</f>
        <v>0</v>
      </c>
      <c r="Q22" s="47">
        <f>+SUM('Homogenización de Datos "D"'!Q13:Q15)</f>
        <v>0</v>
      </c>
      <c r="R22" s="47">
        <f>+SUM('Homogenización de Datos "D"'!R13:R15)</f>
        <v>0</v>
      </c>
      <c r="S22" s="47">
        <f>+SUM('Homogenización de Datos "D"'!S13:S15)</f>
        <v>8.3000000000000007</v>
      </c>
      <c r="T22" s="47">
        <f>+SUM('Homogenización de Datos "D"'!T13:T15)</f>
        <v>21.054268723999996</v>
      </c>
      <c r="U22" s="47">
        <f>+SUM('Homogenización de Datos "D"'!U13:U15)</f>
        <v>0</v>
      </c>
      <c r="V22" s="47">
        <f>+SUM('Homogenización de Datos "D"'!V13:V15)</f>
        <v>0</v>
      </c>
      <c r="W22" s="47">
        <f>+SUM('Homogenización de Datos "D"'!W13:W15)</f>
        <v>44.4</v>
      </c>
      <c r="X22" s="47">
        <f>+SUM('Homogenización de Datos "D"'!X13:X15)</f>
        <v>0</v>
      </c>
      <c r="Y22" s="47">
        <f>+SUM('Homogenización de Datos "D"'!Y13:Y15)</f>
        <v>105.9</v>
      </c>
      <c r="Z22" s="47">
        <f>+SUM('Homogenización de Datos "D"'!Z13:Z15)</f>
        <v>0</v>
      </c>
      <c r="AA22" s="47">
        <f>+SUM('Homogenización de Datos "D"'!AA13:AA15)</f>
        <v>0</v>
      </c>
      <c r="AB22" s="47">
        <f>+SUM('Homogenización de Datos "D"'!AB13:AB15)</f>
        <v>7.5</v>
      </c>
      <c r="AC22" s="47">
        <f>+SUM('Homogenización de Datos "D"'!AC13:AC15)</f>
        <v>0</v>
      </c>
      <c r="AD22" s="47">
        <f>+SUM('Homogenización de Datos "D"'!AD13:AD15)</f>
        <v>0</v>
      </c>
      <c r="AE22" s="47">
        <f>+SUM('Homogenización de Datos "D"'!AE13:AE15)</f>
        <v>0</v>
      </c>
      <c r="AF22" s="47">
        <f>+SUM('Homogenización de Datos "D"'!AF13:AF15)</f>
        <v>0</v>
      </c>
      <c r="AG22" s="47">
        <f>+SUM('Homogenización de Datos "D"'!AG13:AG15)</f>
        <v>0</v>
      </c>
      <c r="AH22" s="47">
        <f>+SUM('Homogenización de Datos "D"'!AH13:AH15)</f>
        <v>64.2</v>
      </c>
      <c r="AI22" s="47">
        <f>+SUM('Homogenización de Datos "D"'!AI13:AI15)</f>
        <v>16.399999999999999</v>
      </c>
      <c r="AJ22" s="47">
        <f>+SUM('Homogenización de Datos "D"'!AJ13:AJ15)</f>
        <v>14.1</v>
      </c>
      <c r="AK22" s="47">
        <f>+SUM('Homogenización de Datos "D"'!AK13:AK15)</f>
        <v>12.3</v>
      </c>
      <c r="AL22" s="47">
        <f>+SUM('Homogenización de Datos "D"'!AL13:AL15)</f>
        <v>40.4</v>
      </c>
      <c r="AM22" s="47">
        <f>+SUM('Homogenización de Datos "D"'!AM13:AM15)</f>
        <v>0</v>
      </c>
      <c r="AN22" s="47">
        <f>+SUM('Homogenización de Datos "D"'!AN13:AN15)</f>
        <v>14.2</v>
      </c>
      <c r="AO22" s="47">
        <f>+SUM('Homogenización de Datos "D"'!AO13:AO15)</f>
        <v>0</v>
      </c>
      <c r="AP22" s="47">
        <f>+SUM('Homogenización de Datos "D"'!AP13:AP15)</f>
        <v>0</v>
      </c>
      <c r="AQ22" s="47">
        <f>+SUM('Homogenización de Datos "D"'!AQ13:AQ15)</f>
        <v>0</v>
      </c>
      <c r="AR22" s="47">
        <f>+SUM('Homogenización de Datos "D"'!AR13:AR15)</f>
        <v>0</v>
      </c>
      <c r="AS22" s="47">
        <f>+SUM('Homogenización de Datos "D"'!AS13:AS15)</f>
        <v>0</v>
      </c>
      <c r="AT22" s="47">
        <f>+SUM('Homogenización de Datos "D"'!AT13:AT15)</f>
        <v>18.899999999999999</v>
      </c>
      <c r="AU22" s="47">
        <f>+SUM('Homogenización de Datos "D"'!AU13:AU15)</f>
        <v>0</v>
      </c>
      <c r="AV22" s="47">
        <f>+SUM('Homogenización de Datos "D"'!AV13:AV15)</f>
        <v>0</v>
      </c>
      <c r="AW22" s="47">
        <f>+SUM('Homogenización de Datos "D"'!AW13:AW15)</f>
        <v>0</v>
      </c>
      <c r="AX22" s="47">
        <f>+SUM('Homogenización de Datos "D"'!AX13:AX15)</f>
        <v>0</v>
      </c>
      <c r="AY22" s="47">
        <f>+SUM('Homogenización de Datos "D"'!AY13:AY15)</f>
        <v>5.4</v>
      </c>
      <c r="AZ22" s="47">
        <f>+SUM('Homogenización de Datos "D"'!AZ13:AZ15)</f>
        <v>0</v>
      </c>
    </row>
    <row r="23" spans="3:52">
      <c r="C23">
        <f t="shared" si="1"/>
        <v>203</v>
      </c>
      <c r="D23" s="21">
        <v>40858</v>
      </c>
      <c r="E23" s="47">
        <f>+SUM('Homogenización de Datos "D"'!E14:E16)</f>
        <v>9</v>
      </c>
      <c r="F23" s="47">
        <f>+SUM('Homogenización de Datos "D"'!F14:F16)</f>
        <v>6</v>
      </c>
      <c r="G23" s="47">
        <f>+SUM('Homogenización de Datos "D"'!G14:G16)</f>
        <v>13.5</v>
      </c>
      <c r="H23" s="47">
        <f>+SUM('Homogenización de Datos "D"'!H14:H16)</f>
        <v>0</v>
      </c>
      <c r="I23" s="47">
        <f>+SUM('Homogenización de Datos "D"'!I14:I16)</f>
        <v>7.8</v>
      </c>
      <c r="J23" s="47">
        <f>+SUM('Homogenización de Datos "D"'!J14:J16)</f>
        <v>0</v>
      </c>
      <c r="K23" s="47">
        <f>+SUM('Homogenización de Datos "D"'!K14:K16)</f>
        <v>0</v>
      </c>
      <c r="L23" s="47">
        <f>+SUM('Homogenización de Datos "D"'!L14:L16)</f>
        <v>2.5</v>
      </c>
      <c r="M23" s="47">
        <f>+SUM('Homogenización de Datos "D"'!M14:M16)</f>
        <v>0</v>
      </c>
      <c r="N23" s="47">
        <f>+SUM('Homogenización de Datos "D"'!N14:N16)</f>
        <v>0</v>
      </c>
      <c r="O23" s="47">
        <f>+SUM('Homogenización de Datos "D"'!O14:O16)</f>
        <v>2.8</v>
      </c>
      <c r="P23" s="47">
        <f>+SUM('Homogenización de Datos "D"'!P14:P16)</f>
        <v>10</v>
      </c>
      <c r="Q23" s="47">
        <f>+SUM('Homogenización de Datos "D"'!Q14:Q16)</f>
        <v>0</v>
      </c>
      <c r="R23" s="47">
        <f>+SUM('Homogenización de Datos "D"'!R14:R16)</f>
        <v>0</v>
      </c>
      <c r="S23" s="47">
        <f>+SUM('Homogenización de Datos "D"'!S14:S16)</f>
        <v>0</v>
      </c>
      <c r="T23" s="47">
        <f>+SUM('Homogenización de Datos "D"'!T14:T16)</f>
        <v>21.054268723999996</v>
      </c>
      <c r="U23" s="47">
        <f>+SUM('Homogenización de Datos "D"'!U14:U16)</f>
        <v>0</v>
      </c>
      <c r="V23" s="47">
        <f>+SUM('Homogenización de Datos "D"'!V14:V16)</f>
        <v>0</v>
      </c>
      <c r="W23" s="47">
        <f>+SUM('Homogenización de Datos "D"'!W14:W16)</f>
        <v>7</v>
      </c>
      <c r="X23" s="47">
        <f>+SUM('Homogenización de Datos "D"'!X14:X16)</f>
        <v>0</v>
      </c>
      <c r="Y23" s="47">
        <f>+SUM('Homogenización de Datos "D"'!Y14:Y16)</f>
        <v>66.400000000000006</v>
      </c>
      <c r="Z23" s="47">
        <f>+SUM('Homogenización de Datos "D"'!Z14:Z16)</f>
        <v>0</v>
      </c>
      <c r="AA23" s="47">
        <f>+SUM('Homogenización de Datos "D"'!AA14:AA16)</f>
        <v>0</v>
      </c>
      <c r="AB23" s="47">
        <f>+SUM('Homogenización de Datos "D"'!AB14:AB16)</f>
        <v>7.5</v>
      </c>
      <c r="AC23" s="47">
        <f>+SUM('Homogenización de Datos "D"'!AC14:AC16)</f>
        <v>0</v>
      </c>
      <c r="AD23" s="47">
        <f>+SUM('Homogenización de Datos "D"'!AD14:AD16)</f>
        <v>0</v>
      </c>
      <c r="AE23" s="47">
        <f>+SUM('Homogenización de Datos "D"'!AE14:AE16)</f>
        <v>0</v>
      </c>
      <c r="AF23" s="47">
        <f>+SUM('Homogenización de Datos "D"'!AF14:AF16)</f>
        <v>0</v>
      </c>
      <c r="AG23" s="47">
        <f>+SUM('Homogenización de Datos "D"'!AG14:AG16)</f>
        <v>0</v>
      </c>
      <c r="AH23" s="47">
        <f>+SUM('Homogenización de Datos "D"'!AH14:AH16)</f>
        <v>67.400000000000006</v>
      </c>
      <c r="AI23" s="47">
        <f>+SUM('Homogenización de Datos "D"'!AI14:AI16)</f>
        <v>16.399999999999999</v>
      </c>
      <c r="AJ23" s="47">
        <f>+SUM('Homogenización de Datos "D"'!AJ14:AJ16)</f>
        <v>10.5</v>
      </c>
      <c r="AK23" s="47">
        <f>+SUM('Homogenización de Datos "D"'!AK14:AK16)</f>
        <v>12.3</v>
      </c>
      <c r="AL23" s="47">
        <f>+SUM('Homogenización de Datos "D"'!AL14:AL16)</f>
        <v>8.9</v>
      </c>
      <c r="AM23" s="47">
        <f>+SUM('Homogenización de Datos "D"'!AM14:AM16)</f>
        <v>0</v>
      </c>
      <c r="AN23" s="47">
        <f>+SUM('Homogenización de Datos "D"'!AN14:AN16)</f>
        <v>14.2</v>
      </c>
      <c r="AO23" s="47">
        <f>+SUM('Homogenización de Datos "D"'!AO14:AO16)</f>
        <v>0</v>
      </c>
      <c r="AP23" s="47">
        <f>+SUM('Homogenización de Datos "D"'!AP14:AP16)</f>
        <v>0</v>
      </c>
      <c r="AQ23" s="47">
        <f>+SUM('Homogenización de Datos "D"'!AQ14:AQ16)</f>
        <v>0</v>
      </c>
      <c r="AR23" s="47">
        <f>+SUM('Homogenización de Datos "D"'!AR14:AR16)</f>
        <v>0</v>
      </c>
      <c r="AS23" s="47">
        <f>+SUM('Homogenización de Datos "D"'!AS14:AS16)</f>
        <v>0</v>
      </c>
      <c r="AT23" s="47">
        <f>+SUM('Homogenización de Datos "D"'!AT14:AT16)</f>
        <v>0</v>
      </c>
      <c r="AU23" s="47">
        <f>+SUM('Homogenización de Datos "D"'!AU14:AU16)</f>
        <v>0</v>
      </c>
      <c r="AV23" s="47">
        <f>+SUM('Homogenización de Datos "D"'!AV14:AV16)</f>
        <v>0</v>
      </c>
      <c r="AW23" s="47">
        <f>+SUM('Homogenización de Datos "D"'!AW14:AW16)</f>
        <v>0</v>
      </c>
      <c r="AX23" s="47">
        <f>+SUM('Homogenización de Datos "D"'!AX14:AX16)</f>
        <v>0</v>
      </c>
      <c r="AY23" s="47">
        <f>+SUM('Homogenización de Datos "D"'!AY14:AY16)</f>
        <v>9.1999999999999993</v>
      </c>
      <c r="AZ23" s="47">
        <f>+SUM('Homogenización de Datos "D"'!AZ14:AZ16)</f>
        <v>0</v>
      </c>
    </row>
    <row r="24" spans="3:52">
      <c r="C24">
        <f t="shared" si="1"/>
        <v>202</v>
      </c>
      <c r="D24" s="21">
        <v>40859</v>
      </c>
      <c r="E24" s="47">
        <f>+SUM('Homogenización de Datos "D"'!E15:E17)</f>
        <v>9</v>
      </c>
      <c r="F24" s="47">
        <f>+SUM('Homogenización de Datos "D"'!F15:F17)</f>
        <v>6</v>
      </c>
      <c r="G24" s="47">
        <f>+SUM('Homogenización de Datos "D"'!G15:G17)</f>
        <v>13.5</v>
      </c>
      <c r="H24" s="47">
        <f>+SUM('Homogenización de Datos "D"'!H15:H17)</f>
        <v>0</v>
      </c>
      <c r="I24" s="47">
        <f>+SUM('Homogenización de Datos "D"'!I15:I17)</f>
        <v>13.5</v>
      </c>
      <c r="J24" s="47">
        <f>+SUM('Homogenización de Datos "D"'!J15:J17)</f>
        <v>0</v>
      </c>
      <c r="K24" s="47">
        <f>+SUM('Homogenización de Datos "D"'!K15:K17)</f>
        <v>0</v>
      </c>
      <c r="L24" s="47">
        <f>+SUM('Homogenización de Datos "D"'!L15:L17)</f>
        <v>11</v>
      </c>
      <c r="M24" s="47">
        <f>+SUM('Homogenización de Datos "D"'!M15:M17)</f>
        <v>0</v>
      </c>
      <c r="N24" s="47">
        <f>+SUM('Homogenización de Datos "D"'!N15:N17)</f>
        <v>0</v>
      </c>
      <c r="O24" s="47">
        <f>+SUM('Homogenización de Datos "D"'!O15:O17)</f>
        <v>0</v>
      </c>
      <c r="P24" s="47">
        <f>+SUM('Homogenización de Datos "D"'!P15:P17)</f>
        <v>10</v>
      </c>
      <c r="Q24" s="47">
        <f>+SUM('Homogenización de Datos "D"'!Q15:Q17)</f>
        <v>0</v>
      </c>
      <c r="R24" s="47">
        <f>+SUM('Homogenización de Datos "D"'!R15:R17)</f>
        <v>0</v>
      </c>
      <c r="S24" s="47">
        <f>+SUM('Homogenización de Datos "D"'!S15:S17)</f>
        <v>0</v>
      </c>
      <c r="T24" s="47">
        <f>+SUM('Homogenización de Datos "D"'!T15:T17)</f>
        <v>16.263940538</v>
      </c>
      <c r="U24" s="47">
        <f>+SUM('Homogenización de Datos "D"'!U15:U17)</f>
        <v>0</v>
      </c>
      <c r="V24" s="47">
        <f>+SUM('Homogenización de Datos "D"'!V15:V17)</f>
        <v>5.2218070618999999</v>
      </c>
      <c r="W24" s="47">
        <f>+SUM('Homogenización de Datos "D"'!W15:W17)</f>
        <v>17</v>
      </c>
      <c r="X24" s="47">
        <f>+SUM('Homogenización de Datos "D"'!X15:X17)</f>
        <v>0</v>
      </c>
      <c r="Y24" s="47">
        <f>+SUM('Homogenización de Datos "D"'!Y15:Y17)</f>
        <v>66.400000000000006</v>
      </c>
      <c r="Z24" s="47">
        <f>+SUM('Homogenización de Datos "D"'!Z15:Z17)</f>
        <v>16.610495030399999</v>
      </c>
      <c r="AA24" s="47">
        <f>+SUM('Homogenización de Datos "D"'!AA15:AA17)</f>
        <v>0</v>
      </c>
      <c r="AB24" s="47">
        <f>+SUM('Homogenización de Datos "D"'!AB15:AB17)</f>
        <v>7.5</v>
      </c>
      <c r="AC24" s="47">
        <f>+SUM('Homogenización de Datos "D"'!AC15:AC17)</f>
        <v>0</v>
      </c>
      <c r="AD24" s="47">
        <f>+SUM('Homogenización de Datos "D"'!AD15:AD17)</f>
        <v>0</v>
      </c>
      <c r="AE24" s="47">
        <f>+SUM('Homogenización de Datos "D"'!AE15:AE17)</f>
        <v>0</v>
      </c>
      <c r="AF24" s="47">
        <f>+SUM('Homogenización de Datos "D"'!AF15:AF17)</f>
        <v>0</v>
      </c>
      <c r="AG24" s="47">
        <f>+SUM('Homogenización de Datos "D"'!AG15:AG17)</f>
        <v>0</v>
      </c>
      <c r="AH24" s="47">
        <f>+SUM('Homogenización de Datos "D"'!AH15:AH17)</f>
        <v>11.8</v>
      </c>
      <c r="AI24" s="47">
        <f>+SUM('Homogenización de Datos "D"'!AI15:AI17)</f>
        <v>16.399999999999999</v>
      </c>
      <c r="AJ24" s="47">
        <f>+SUM('Homogenización de Datos "D"'!AJ15:AJ17)</f>
        <v>0</v>
      </c>
      <c r="AK24" s="47">
        <f>+SUM('Homogenización de Datos "D"'!AK15:AK17)</f>
        <v>15</v>
      </c>
      <c r="AL24" s="47">
        <f>+SUM('Homogenización de Datos "D"'!AL15:AL17)</f>
        <v>0</v>
      </c>
      <c r="AM24" s="47">
        <f>+SUM('Homogenización de Datos "D"'!AM15:AM17)</f>
        <v>0</v>
      </c>
      <c r="AN24" s="47">
        <f>+SUM('Homogenización de Datos "D"'!AN15:AN17)</f>
        <v>8.1999999999999993</v>
      </c>
      <c r="AO24" s="47">
        <f>+SUM('Homogenización de Datos "D"'!AO15:AO17)</f>
        <v>0</v>
      </c>
      <c r="AP24" s="47">
        <f>+SUM('Homogenización de Datos "D"'!AP15:AP17)</f>
        <v>0</v>
      </c>
      <c r="AQ24" s="47">
        <f>+SUM('Homogenización de Datos "D"'!AQ15:AQ17)</f>
        <v>0</v>
      </c>
      <c r="AR24" s="47">
        <f>+SUM('Homogenización de Datos "D"'!AR15:AR17)</f>
        <v>0</v>
      </c>
      <c r="AS24" s="47">
        <f>+SUM('Homogenización de Datos "D"'!AS15:AS17)</f>
        <v>0</v>
      </c>
      <c r="AT24" s="47">
        <f>+SUM('Homogenización de Datos "D"'!AT15:AT17)</f>
        <v>0</v>
      </c>
      <c r="AU24" s="47">
        <f>+SUM('Homogenización de Datos "D"'!AU15:AU17)</f>
        <v>0</v>
      </c>
      <c r="AV24" s="47">
        <f>+SUM('Homogenización de Datos "D"'!AV15:AV17)</f>
        <v>0</v>
      </c>
      <c r="AW24" s="47">
        <f>+SUM('Homogenización de Datos "D"'!AW15:AW17)</f>
        <v>0</v>
      </c>
      <c r="AX24" s="47">
        <f>+SUM('Homogenización de Datos "D"'!AX15:AX17)</f>
        <v>5</v>
      </c>
      <c r="AY24" s="47">
        <f>+SUM('Homogenización de Datos "D"'!AY15:AY17)</f>
        <v>9.1999999999999993</v>
      </c>
      <c r="AZ24" s="47">
        <f>+SUM('Homogenización de Datos "D"'!AZ15:AZ17)</f>
        <v>0</v>
      </c>
    </row>
    <row r="25" spans="3:52">
      <c r="C25">
        <f t="shared" si="1"/>
        <v>201</v>
      </c>
      <c r="D25" s="21">
        <v>40860</v>
      </c>
      <c r="E25" s="47">
        <f>+SUM('Homogenización de Datos "D"'!E16:E18)</f>
        <v>0</v>
      </c>
      <c r="F25" s="47">
        <f>+SUM('Homogenización de Datos "D"'!F16:F18)</f>
        <v>0</v>
      </c>
      <c r="G25" s="47">
        <f>+SUM('Homogenización de Datos "D"'!G16:G18)</f>
        <v>4</v>
      </c>
      <c r="H25" s="47">
        <f>+SUM('Homogenización de Datos "D"'!H16:H18)</f>
        <v>0</v>
      </c>
      <c r="I25" s="47">
        <f>+SUM('Homogenización de Datos "D"'!I16:I18)</f>
        <v>19</v>
      </c>
      <c r="J25" s="47">
        <f>+SUM('Homogenización de Datos "D"'!J16:J18)</f>
        <v>0</v>
      </c>
      <c r="K25" s="47">
        <f>+SUM('Homogenización de Datos "D"'!K16:K18)</f>
        <v>0</v>
      </c>
      <c r="L25" s="47">
        <f>+SUM('Homogenización de Datos "D"'!L16:L18)</f>
        <v>11</v>
      </c>
      <c r="M25" s="47">
        <f>+SUM('Homogenización de Datos "D"'!M16:M18)</f>
        <v>0</v>
      </c>
      <c r="N25" s="47">
        <f>+SUM('Homogenización de Datos "D"'!N16:N18)</f>
        <v>0</v>
      </c>
      <c r="O25" s="47">
        <f>+SUM('Homogenización de Datos "D"'!O16:O18)</f>
        <v>0</v>
      </c>
      <c r="P25" s="47">
        <f>+SUM('Homogenización de Datos "D"'!P16:P18)</f>
        <v>10</v>
      </c>
      <c r="Q25" s="47">
        <f>+SUM('Homogenización de Datos "D"'!Q16:Q18)</f>
        <v>0</v>
      </c>
      <c r="R25" s="47">
        <f>+SUM('Homogenización de Datos "D"'!R16:R18)</f>
        <v>0</v>
      </c>
      <c r="S25" s="47">
        <f>+SUM('Homogenización de Datos "D"'!S16:S18)</f>
        <v>5.3</v>
      </c>
      <c r="T25" s="47">
        <f>+SUM('Homogenización de Datos "D"'!T16:T18)</f>
        <v>5.8052456590000006</v>
      </c>
      <c r="U25" s="47">
        <f>+SUM('Homogenización de Datos "D"'!U16:U18)</f>
        <v>0</v>
      </c>
      <c r="V25" s="47">
        <f>+SUM('Homogenización de Datos "D"'!V16:V18)</f>
        <v>5.2218070618999999</v>
      </c>
      <c r="W25" s="47">
        <f>+SUM('Homogenización de Datos "D"'!W16:W18)</f>
        <v>17</v>
      </c>
      <c r="X25" s="47">
        <f>+SUM('Homogenización de Datos "D"'!X16:X18)</f>
        <v>0</v>
      </c>
      <c r="Y25" s="47">
        <f>+SUM('Homogenización de Datos "D"'!Y16:Y18)</f>
        <v>53.4</v>
      </c>
      <c r="Z25" s="47">
        <f>+SUM('Homogenización de Datos "D"'!Z16:Z18)</f>
        <v>29.169899767499999</v>
      </c>
      <c r="AA25" s="47">
        <f>+SUM('Homogenización de Datos "D"'!AA16:AA18)</f>
        <v>0</v>
      </c>
      <c r="AB25" s="47">
        <f>+SUM('Homogenización de Datos "D"'!AB16:AB18)</f>
        <v>15</v>
      </c>
      <c r="AC25" s="47">
        <f>+SUM('Homogenización de Datos "D"'!AC16:AC18)</f>
        <v>0</v>
      </c>
      <c r="AD25" s="47">
        <f>+SUM('Homogenización de Datos "D"'!AD16:AD18)</f>
        <v>0</v>
      </c>
      <c r="AE25" s="47">
        <f>+SUM('Homogenización de Datos "D"'!AE16:AE18)</f>
        <v>0</v>
      </c>
      <c r="AF25" s="47">
        <f>+SUM('Homogenización de Datos "D"'!AF16:AF18)</f>
        <v>0</v>
      </c>
      <c r="AG25" s="47">
        <f>+SUM('Homogenización de Datos "D"'!AG16:AG18)</f>
        <v>7.8</v>
      </c>
      <c r="AH25" s="47">
        <f>+SUM('Homogenización de Datos "D"'!AH16:AH18)</f>
        <v>12.8</v>
      </c>
      <c r="AI25" s="47">
        <f>+SUM('Homogenización de Datos "D"'!AI16:AI18)</f>
        <v>19</v>
      </c>
      <c r="AJ25" s="47">
        <f>+SUM('Homogenización de Datos "D"'!AJ16:AJ18)</f>
        <v>0</v>
      </c>
      <c r="AK25" s="47">
        <f>+SUM('Homogenización de Datos "D"'!AK16:AK18)</f>
        <v>2.7</v>
      </c>
      <c r="AL25" s="47">
        <f>+SUM('Homogenización de Datos "D"'!AL16:AL18)</f>
        <v>0</v>
      </c>
      <c r="AM25" s="47">
        <f>+SUM('Homogenización de Datos "D"'!AM16:AM18)</f>
        <v>0</v>
      </c>
      <c r="AN25" s="47">
        <f>+SUM('Homogenización de Datos "D"'!AN16:AN18)</f>
        <v>0</v>
      </c>
      <c r="AO25" s="47">
        <f>+SUM('Homogenización de Datos "D"'!AO16:AO18)</f>
        <v>0</v>
      </c>
      <c r="AP25" s="47">
        <f>+SUM('Homogenización de Datos "D"'!AP16:AP18)</f>
        <v>0</v>
      </c>
      <c r="AQ25" s="47">
        <f>+SUM('Homogenización de Datos "D"'!AQ16:AQ18)</f>
        <v>0</v>
      </c>
      <c r="AR25" s="47">
        <f>+SUM('Homogenización de Datos "D"'!AR16:AR18)</f>
        <v>3.4</v>
      </c>
      <c r="AS25" s="47">
        <f>+SUM('Homogenización de Datos "D"'!AS16:AS18)</f>
        <v>4.4000000000000004</v>
      </c>
      <c r="AT25" s="47">
        <f>+SUM('Homogenización de Datos "D"'!AT16:AT18)</f>
        <v>0</v>
      </c>
      <c r="AU25" s="47">
        <f>+SUM('Homogenización de Datos "D"'!AU16:AU18)</f>
        <v>0</v>
      </c>
      <c r="AV25" s="47">
        <f>+SUM('Homogenización de Datos "D"'!AV16:AV18)</f>
        <v>0</v>
      </c>
      <c r="AW25" s="47">
        <f>+SUM('Homogenización de Datos "D"'!AW16:AW18)</f>
        <v>0</v>
      </c>
      <c r="AX25" s="47">
        <f>+SUM('Homogenización de Datos "D"'!AX16:AX18)</f>
        <v>14.2</v>
      </c>
      <c r="AY25" s="47">
        <f>+SUM('Homogenización de Datos "D"'!AY16:AY18)</f>
        <v>3.8</v>
      </c>
      <c r="AZ25" s="47">
        <f>+SUM('Homogenización de Datos "D"'!AZ16:AZ18)</f>
        <v>0</v>
      </c>
    </row>
    <row r="26" spans="3:52">
      <c r="C26">
        <f t="shared" si="1"/>
        <v>200</v>
      </c>
      <c r="D26" s="21">
        <v>40861</v>
      </c>
      <c r="E26" s="47">
        <f>+SUM('Homogenización de Datos "D"'!E17:E19)</f>
        <v>0</v>
      </c>
      <c r="F26" s="47">
        <f>+SUM('Homogenización de Datos "D"'!F17:F19)</f>
        <v>0</v>
      </c>
      <c r="G26" s="47">
        <f>+SUM('Homogenización de Datos "D"'!G17:G19)</f>
        <v>0</v>
      </c>
      <c r="H26" s="47">
        <f>+SUM('Homogenización de Datos "D"'!H17:H19)</f>
        <v>0</v>
      </c>
      <c r="I26" s="47">
        <f>+SUM('Homogenización de Datos "D"'!I17:I19)</f>
        <v>22</v>
      </c>
      <c r="J26" s="47">
        <f>+SUM('Homogenización de Datos "D"'!J17:J19)</f>
        <v>0</v>
      </c>
      <c r="K26" s="47">
        <f>+SUM('Homogenización de Datos "D"'!K17:K19)</f>
        <v>0</v>
      </c>
      <c r="L26" s="47">
        <f>+SUM('Homogenización de Datos "D"'!L17:L19)</f>
        <v>11</v>
      </c>
      <c r="M26" s="47">
        <f>+SUM('Homogenización de Datos "D"'!M17:M19)</f>
        <v>0</v>
      </c>
      <c r="N26" s="47">
        <f>+SUM('Homogenización de Datos "D"'!N17:N19)</f>
        <v>0</v>
      </c>
      <c r="O26" s="47">
        <f>+SUM('Homogenización de Datos "D"'!O17:O19)</f>
        <v>0</v>
      </c>
      <c r="P26" s="47">
        <f>+SUM('Homogenización de Datos "D"'!P17:P19)</f>
        <v>0</v>
      </c>
      <c r="Q26" s="47">
        <f>+SUM('Homogenización de Datos "D"'!Q17:Q19)</f>
        <v>0</v>
      </c>
      <c r="R26" s="47">
        <f>+SUM('Homogenización de Datos "D"'!R17:R19)</f>
        <v>0</v>
      </c>
      <c r="S26" s="47">
        <f>+SUM('Homogenización de Datos "D"'!S17:S19)</f>
        <v>20.3</v>
      </c>
      <c r="T26" s="47">
        <f>+SUM('Homogenización de Datos "D"'!T17:T19)</f>
        <v>5.8052456590000006</v>
      </c>
      <c r="U26" s="47">
        <f>+SUM('Homogenización de Datos "D"'!U17:U19)</f>
        <v>0</v>
      </c>
      <c r="V26" s="47">
        <f>+SUM('Homogenización de Datos "D"'!V17:V19)</f>
        <v>12.4753713106</v>
      </c>
      <c r="W26" s="47">
        <f>+SUM('Homogenización de Datos "D"'!W17:W19)</f>
        <v>19.5</v>
      </c>
      <c r="X26" s="47">
        <f>+SUM('Homogenización de Datos "D"'!X17:X19)</f>
        <v>0</v>
      </c>
      <c r="Y26" s="47">
        <f>+SUM('Homogenización de Datos "D"'!Y17:Y19)</f>
        <v>32.9</v>
      </c>
      <c r="Z26" s="47">
        <f>+SUM('Homogenización de Datos "D"'!Z17:Z19)</f>
        <v>35.0501727153</v>
      </c>
      <c r="AA26" s="47">
        <f>+SUM('Homogenización de Datos "D"'!AA17:AA19)</f>
        <v>0</v>
      </c>
      <c r="AB26" s="47">
        <f>+SUM('Homogenización de Datos "D"'!AB17:AB19)</f>
        <v>15</v>
      </c>
      <c r="AC26" s="47">
        <f>+SUM('Homogenización de Datos "D"'!AC17:AC19)</f>
        <v>0</v>
      </c>
      <c r="AD26" s="47">
        <f>+SUM('Homogenización de Datos "D"'!AD17:AD19)</f>
        <v>0</v>
      </c>
      <c r="AE26" s="47">
        <f>+SUM('Homogenización de Datos "D"'!AE17:AE19)</f>
        <v>10.199999999999999</v>
      </c>
      <c r="AF26" s="47">
        <f>+SUM('Homogenización de Datos "D"'!AF17:AF19)</f>
        <v>0</v>
      </c>
      <c r="AG26" s="47">
        <f>+SUM('Homogenización de Datos "D"'!AG17:AG19)</f>
        <v>14.2</v>
      </c>
      <c r="AH26" s="47">
        <f>+SUM('Homogenización de Datos "D"'!AH17:AH19)</f>
        <v>9.6000000000000014</v>
      </c>
      <c r="AI26" s="47">
        <f>+SUM('Homogenización de Datos "D"'!AI17:AI19)</f>
        <v>19</v>
      </c>
      <c r="AJ26" s="47">
        <f>+SUM('Homogenización de Datos "D"'!AJ17:AJ19)</f>
        <v>0</v>
      </c>
      <c r="AK26" s="47">
        <f>+SUM('Homogenización de Datos "D"'!AK17:AK19)</f>
        <v>2.7</v>
      </c>
      <c r="AL26" s="47">
        <f>+SUM('Homogenización de Datos "D"'!AL17:AL19)</f>
        <v>0</v>
      </c>
      <c r="AM26" s="47">
        <f>+SUM('Homogenización de Datos "D"'!AM17:AM19)</f>
        <v>2.8</v>
      </c>
      <c r="AN26" s="47">
        <f>+SUM('Homogenización de Datos "D"'!AN17:AN19)</f>
        <v>14.3</v>
      </c>
      <c r="AO26" s="47">
        <f>+SUM('Homogenización de Datos "D"'!AO17:AO19)</f>
        <v>0</v>
      </c>
      <c r="AP26" s="47">
        <f>+SUM('Homogenización de Datos "D"'!AP17:AP19)</f>
        <v>0</v>
      </c>
      <c r="AQ26" s="47">
        <f>+SUM('Homogenización de Datos "D"'!AQ17:AQ19)</f>
        <v>0</v>
      </c>
      <c r="AR26" s="47">
        <f>+SUM('Homogenización de Datos "D"'!AR17:AR19)</f>
        <v>3.4</v>
      </c>
      <c r="AS26" s="47">
        <f>+SUM('Homogenización de Datos "D"'!AS17:AS19)</f>
        <v>4.4000000000000004</v>
      </c>
      <c r="AT26" s="47">
        <f>+SUM('Homogenización de Datos "D"'!AT17:AT19)</f>
        <v>0</v>
      </c>
      <c r="AU26" s="47">
        <f>+SUM('Homogenización de Datos "D"'!AU17:AU19)</f>
        <v>0</v>
      </c>
      <c r="AV26" s="47">
        <f>+SUM('Homogenización de Datos "D"'!AV17:AV19)</f>
        <v>0</v>
      </c>
      <c r="AW26" s="47">
        <f>+SUM('Homogenización de Datos "D"'!AW17:AW19)</f>
        <v>0</v>
      </c>
      <c r="AX26" s="47">
        <f>+SUM('Homogenización de Datos "D"'!AX17:AX19)</f>
        <v>21.7</v>
      </c>
      <c r="AY26" s="47">
        <f>+SUM('Homogenización de Datos "D"'!AY17:AY19)</f>
        <v>0</v>
      </c>
      <c r="AZ26" s="47">
        <f>+SUM('Homogenización de Datos "D"'!AZ17:AZ19)</f>
        <v>0</v>
      </c>
    </row>
    <row r="27" spans="3:52">
      <c r="C27">
        <f t="shared" si="1"/>
        <v>199</v>
      </c>
      <c r="D27" s="21">
        <v>40862</v>
      </c>
      <c r="E27" s="47">
        <f>+SUM('Homogenización de Datos "D"'!E18:E20)</f>
        <v>0</v>
      </c>
      <c r="F27" s="47">
        <f>+SUM('Homogenización de Datos "D"'!F18:F20)</f>
        <v>0</v>
      </c>
      <c r="G27" s="47">
        <f>+SUM('Homogenización de Datos "D"'!G18:G20)</f>
        <v>0</v>
      </c>
      <c r="H27" s="47">
        <f>+SUM('Homogenización de Datos "D"'!H18:H20)</f>
        <v>0</v>
      </c>
      <c r="I27" s="47">
        <f>+SUM('Homogenización de Datos "D"'!I18:I20)</f>
        <v>12.5</v>
      </c>
      <c r="J27" s="47">
        <f>+SUM('Homogenización de Datos "D"'!J18:J20)</f>
        <v>0</v>
      </c>
      <c r="K27" s="47">
        <f>+SUM('Homogenización de Datos "D"'!K18:K20)</f>
        <v>0</v>
      </c>
      <c r="L27" s="47">
        <f>+SUM('Homogenización de Datos "D"'!L18:L20)</f>
        <v>0</v>
      </c>
      <c r="M27" s="47">
        <f>+SUM('Homogenización de Datos "D"'!M18:M20)</f>
        <v>0</v>
      </c>
      <c r="N27" s="47">
        <f>+SUM('Homogenización de Datos "D"'!N18:N20)</f>
        <v>0</v>
      </c>
      <c r="O27" s="47">
        <f>+SUM('Homogenización de Datos "D"'!O18:O20)</f>
        <v>0</v>
      </c>
      <c r="P27" s="47">
        <f>+SUM('Homogenización de Datos "D"'!P18:P20)</f>
        <v>14.4</v>
      </c>
      <c r="Q27" s="47">
        <f>+SUM('Homogenización de Datos "D"'!Q18:Q20)</f>
        <v>0</v>
      </c>
      <c r="R27" s="47">
        <f>+SUM('Homogenización de Datos "D"'!R18:R20)</f>
        <v>0</v>
      </c>
      <c r="S27" s="47">
        <f>+SUM('Homogenización de Datos "D"'!S18:S20)</f>
        <v>20.3</v>
      </c>
      <c r="T27" s="47">
        <f>+SUM('Homogenización de Datos "D"'!T18:T20)</f>
        <v>0</v>
      </c>
      <c r="U27" s="47">
        <f>+SUM('Homogenización de Datos "D"'!U18:U20)</f>
        <v>0</v>
      </c>
      <c r="V27" s="47">
        <f>+SUM('Homogenización de Datos "D"'!V18:V20)</f>
        <v>7.2535642487000001</v>
      </c>
      <c r="W27" s="47">
        <f>+SUM('Homogenización de Datos "D"'!W18:W20)</f>
        <v>9.5</v>
      </c>
      <c r="X27" s="47">
        <f>+SUM('Homogenización de Datos "D"'!X18:X20)</f>
        <v>0</v>
      </c>
      <c r="Y27" s="47">
        <f>+SUM('Homogenización de Datos "D"'!Y18:Y20)</f>
        <v>86</v>
      </c>
      <c r="Z27" s="47">
        <f>+SUM('Homogenización de Datos "D"'!Z18:Z20)</f>
        <v>23.938085959599999</v>
      </c>
      <c r="AA27" s="47">
        <f>+SUM('Homogenización de Datos "D"'!AA18:AA20)</f>
        <v>0</v>
      </c>
      <c r="AB27" s="47">
        <f>+SUM('Homogenización de Datos "D"'!AB18:AB20)</f>
        <v>15</v>
      </c>
      <c r="AC27" s="47">
        <f>+SUM('Homogenización de Datos "D"'!AC18:AC20)</f>
        <v>0</v>
      </c>
      <c r="AD27" s="47">
        <f>+SUM('Homogenización de Datos "D"'!AD18:AD20)</f>
        <v>0</v>
      </c>
      <c r="AE27" s="47">
        <f>+SUM('Homogenización de Datos "D"'!AE18:AE20)</f>
        <v>13.299999999999999</v>
      </c>
      <c r="AF27" s="47">
        <f>+SUM('Homogenización de Datos "D"'!AF18:AF20)</f>
        <v>0</v>
      </c>
      <c r="AG27" s="47">
        <f>+SUM('Homogenización de Datos "D"'!AG18:AG20)</f>
        <v>21.299999999999997</v>
      </c>
      <c r="AH27" s="47">
        <f>+SUM('Homogenización de Datos "D"'!AH18:AH20)</f>
        <v>5.2</v>
      </c>
      <c r="AI27" s="47">
        <f>+SUM('Homogenización de Datos "D"'!AI18:AI20)</f>
        <v>19</v>
      </c>
      <c r="AJ27" s="47">
        <f>+SUM('Homogenización de Datos "D"'!AJ18:AJ20)</f>
        <v>0</v>
      </c>
      <c r="AK27" s="47">
        <f>+SUM('Homogenización de Datos "D"'!AK18:AK20)</f>
        <v>0</v>
      </c>
      <c r="AL27" s="47">
        <f>+SUM('Homogenización de Datos "D"'!AL18:AL20)</f>
        <v>3.9</v>
      </c>
      <c r="AM27" s="47">
        <f>+SUM('Homogenización de Datos "D"'!AM18:AM20)</f>
        <v>6.4</v>
      </c>
      <c r="AN27" s="47">
        <f>+SUM('Homogenización de Datos "D"'!AN18:AN20)</f>
        <v>14.3</v>
      </c>
      <c r="AO27" s="47">
        <f>+SUM('Homogenización de Datos "D"'!AO18:AO20)</f>
        <v>0</v>
      </c>
      <c r="AP27" s="47">
        <f>+SUM('Homogenización de Datos "D"'!AP18:AP20)</f>
        <v>0</v>
      </c>
      <c r="AQ27" s="47">
        <f>+SUM('Homogenización de Datos "D"'!AQ18:AQ20)</f>
        <v>0</v>
      </c>
      <c r="AR27" s="47">
        <f>+SUM('Homogenización de Datos "D"'!AR18:AR20)</f>
        <v>3.4</v>
      </c>
      <c r="AS27" s="47">
        <f>+SUM('Homogenización de Datos "D"'!AS18:AS20)</f>
        <v>4.4000000000000004</v>
      </c>
      <c r="AT27" s="47">
        <f>+SUM('Homogenización de Datos "D"'!AT18:AT20)</f>
        <v>9</v>
      </c>
      <c r="AU27" s="47">
        <f>+SUM('Homogenización de Datos "D"'!AU18:AU20)</f>
        <v>0</v>
      </c>
      <c r="AV27" s="47">
        <f>+SUM('Homogenización de Datos "D"'!AV18:AV20)</f>
        <v>7.5</v>
      </c>
      <c r="AW27" s="47">
        <f>+SUM('Homogenización de Datos "D"'!AW18:AW20)</f>
        <v>0</v>
      </c>
      <c r="AX27" s="47">
        <f>+SUM('Homogenización de Datos "D"'!AX18:AX20)</f>
        <v>29.5</v>
      </c>
      <c r="AY27" s="47">
        <f>+SUM('Homogenización de Datos "D"'!AY18:AY20)</f>
        <v>0</v>
      </c>
      <c r="AZ27" s="47">
        <f>+SUM('Homogenización de Datos "D"'!AZ18:AZ20)</f>
        <v>0</v>
      </c>
    </row>
    <row r="28" spans="3:52">
      <c r="C28">
        <f t="shared" si="1"/>
        <v>198</v>
      </c>
      <c r="D28" s="21">
        <v>40863</v>
      </c>
      <c r="E28" s="47">
        <f>+SUM('Homogenización de Datos "D"'!E19:E21)</f>
        <v>0</v>
      </c>
      <c r="F28" s="47">
        <f>+SUM('Homogenización de Datos "D"'!F19:F21)</f>
        <v>14.5</v>
      </c>
      <c r="G28" s="47">
        <f>+SUM('Homogenización de Datos "D"'!G19:G21)</f>
        <v>0</v>
      </c>
      <c r="H28" s="47">
        <f>+SUM('Homogenización de Datos "D"'!H19:H21)</f>
        <v>0</v>
      </c>
      <c r="I28" s="47">
        <f>+SUM('Homogenización de Datos "D"'!I19:I21)</f>
        <v>3</v>
      </c>
      <c r="J28" s="47">
        <f>+SUM('Homogenización de Datos "D"'!J19:J21)</f>
        <v>0</v>
      </c>
      <c r="K28" s="47">
        <f>+SUM('Homogenización de Datos "D"'!K19:K21)</f>
        <v>0</v>
      </c>
      <c r="L28" s="47">
        <f>+SUM('Homogenización de Datos "D"'!L19:L21)</f>
        <v>0</v>
      </c>
      <c r="M28" s="47">
        <f>+SUM('Homogenización de Datos "D"'!M19:M21)</f>
        <v>0</v>
      </c>
      <c r="N28" s="47">
        <f>+SUM('Homogenización de Datos "D"'!N19:N21)</f>
        <v>0</v>
      </c>
      <c r="O28" s="47">
        <f>+SUM('Homogenización de Datos "D"'!O19:O21)</f>
        <v>2.5</v>
      </c>
      <c r="P28" s="47">
        <f>+SUM('Homogenización de Datos "D"'!P19:P21)</f>
        <v>14.4</v>
      </c>
      <c r="Q28" s="47">
        <f>+SUM('Homogenización de Datos "D"'!Q19:Q21)</f>
        <v>0</v>
      </c>
      <c r="R28" s="47">
        <f>+SUM('Homogenización de Datos "D"'!R19:R21)</f>
        <v>0</v>
      </c>
      <c r="S28" s="47">
        <f>+SUM('Homogenización de Datos "D"'!S19:S21)</f>
        <v>15</v>
      </c>
      <c r="T28" s="47">
        <f>+SUM('Homogenización de Datos "D"'!T19:T21)</f>
        <v>0</v>
      </c>
      <c r="U28" s="47">
        <f>+SUM('Homogenización de Datos "D"'!U19:U21)</f>
        <v>16.353004594999998</v>
      </c>
      <c r="V28" s="47">
        <f>+SUM('Homogenización de Datos "D"'!V19:V21)</f>
        <v>7.2535642487000001</v>
      </c>
      <c r="W28" s="47">
        <f>+SUM('Homogenización de Datos "D"'!W19:W21)</f>
        <v>21.6</v>
      </c>
      <c r="X28" s="47">
        <f>+SUM('Homogenización de Datos "D"'!X19:X21)</f>
        <v>0</v>
      </c>
      <c r="Y28" s="47">
        <f>+SUM('Homogenización de Datos "D"'!Y19:Y21)</f>
        <v>53.1</v>
      </c>
      <c r="Z28" s="47">
        <f>+SUM('Homogenización de Datos "D"'!Z19:Z21)</f>
        <v>33.743627911799997</v>
      </c>
      <c r="AA28" s="47">
        <f>+SUM('Homogenización de Datos "D"'!AA19:AA21)</f>
        <v>0</v>
      </c>
      <c r="AB28" s="47">
        <f>+SUM('Homogenización de Datos "D"'!AB19:AB21)</f>
        <v>0</v>
      </c>
      <c r="AC28" s="47">
        <f>+SUM('Homogenización de Datos "D"'!AC19:AC21)</f>
        <v>0</v>
      </c>
      <c r="AD28" s="47">
        <f>+SUM('Homogenización de Datos "D"'!AD19:AD21)</f>
        <v>0</v>
      </c>
      <c r="AE28" s="47">
        <f>+SUM('Homogenización de Datos "D"'!AE19:AE21)</f>
        <v>13.299999999999999</v>
      </c>
      <c r="AF28" s="47">
        <f>+SUM('Homogenización de Datos "D"'!AF19:AF21)</f>
        <v>0</v>
      </c>
      <c r="AG28" s="47">
        <f>+SUM('Homogenización de Datos "D"'!AG19:AG21)</f>
        <v>20.3</v>
      </c>
      <c r="AH28" s="47">
        <f>+SUM('Homogenización de Datos "D"'!AH19:AH21)</f>
        <v>0</v>
      </c>
      <c r="AI28" s="47">
        <f>+SUM('Homogenización de Datos "D"'!AI19:AI21)</f>
        <v>0</v>
      </c>
      <c r="AJ28" s="47">
        <f>+SUM('Homogenización de Datos "D"'!AJ19:AJ21)</f>
        <v>0</v>
      </c>
      <c r="AK28" s="47">
        <f>+SUM('Homogenización de Datos "D"'!AK19:AK21)</f>
        <v>0</v>
      </c>
      <c r="AL28" s="47">
        <f>+SUM('Homogenización de Datos "D"'!AL19:AL21)</f>
        <v>3.9</v>
      </c>
      <c r="AM28" s="47">
        <f>+SUM('Homogenización de Datos "D"'!AM19:AM21)</f>
        <v>11</v>
      </c>
      <c r="AN28" s="47">
        <f>+SUM('Homogenización de Datos "D"'!AN19:AN21)</f>
        <v>14.3</v>
      </c>
      <c r="AO28" s="47">
        <f>+SUM('Homogenización de Datos "D"'!AO19:AO21)</f>
        <v>0</v>
      </c>
      <c r="AP28" s="47">
        <f>+SUM('Homogenización de Datos "D"'!AP19:AP21)</f>
        <v>0</v>
      </c>
      <c r="AQ28" s="47">
        <f>+SUM('Homogenización de Datos "D"'!AQ19:AQ21)</f>
        <v>31.8</v>
      </c>
      <c r="AR28" s="47">
        <f>+SUM('Homogenización de Datos "D"'!AR19:AR21)</f>
        <v>0</v>
      </c>
      <c r="AS28" s="47">
        <f>+SUM('Homogenización de Datos "D"'!AS19:AS21)</f>
        <v>0</v>
      </c>
      <c r="AT28" s="47">
        <f>+SUM('Homogenización de Datos "D"'!AT19:AT21)</f>
        <v>9</v>
      </c>
      <c r="AU28" s="47">
        <f>+SUM('Homogenización de Datos "D"'!AU19:AU21)</f>
        <v>0</v>
      </c>
      <c r="AV28" s="47">
        <f>+SUM('Homogenización de Datos "D"'!AV19:AV21)</f>
        <v>7.5</v>
      </c>
      <c r="AW28" s="47">
        <f>+SUM('Homogenización de Datos "D"'!AW19:AW21)</f>
        <v>3.8</v>
      </c>
      <c r="AX28" s="47">
        <f>+SUM('Homogenización de Datos "D"'!AX19:AX21)</f>
        <v>20.3</v>
      </c>
      <c r="AY28" s="47">
        <f>+SUM('Homogenización de Datos "D"'!AY19:AY21)</f>
        <v>0</v>
      </c>
      <c r="AZ28" s="47">
        <f>+SUM('Homogenización de Datos "D"'!AZ19:AZ21)</f>
        <v>0</v>
      </c>
    </row>
    <row r="29" spans="3:52">
      <c r="C29">
        <f t="shared" si="1"/>
        <v>197</v>
      </c>
      <c r="D29" s="21">
        <v>40864</v>
      </c>
      <c r="E29" s="47">
        <f>+SUM('Homogenización de Datos "D"'!E20:E22)</f>
        <v>0</v>
      </c>
      <c r="F29" s="47">
        <f>+SUM('Homogenización de Datos "D"'!F20:F22)</f>
        <v>24.5</v>
      </c>
      <c r="G29" s="47">
        <f>+SUM('Homogenización de Datos "D"'!G20:G22)</f>
        <v>0</v>
      </c>
      <c r="H29" s="47">
        <f>+SUM('Homogenización de Datos "D"'!H20:H22)</f>
        <v>0</v>
      </c>
      <c r="I29" s="47">
        <f>+SUM('Homogenización de Datos "D"'!I20:I22)</f>
        <v>0</v>
      </c>
      <c r="J29" s="47">
        <f>+SUM('Homogenización de Datos "D"'!J20:J22)</f>
        <v>0</v>
      </c>
      <c r="K29" s="47">
        <f>+SUM('Homogenización de Datos "D"'!K20:K22)</f>
        <v>6</v>
      </c>
      <c r="L29" s="47">
        <f>+SUM('Homogenización de Datos "D"'!L20:L22)</f>
        <v>0</v>
      </c>
      <c r="M29" s="47">
        <f>+SUM('Homogenización de Datos "D"'!M20:M22)</f>
        <v>0</v>
      </c>
      <c r="N29" s="47">
        <f>+SUM('Homogenización de Datos "D"'!N20:N22)</f>
        <v>0</v>
      </c>
      <c r="O29" s="47">
        <f>+SUM('Homogenización de Datos "D"'!O20:O22)</f>
        <v>2.5</v>
      </c>
      <c r="P29" s="47">
        <f>+SUM('Homogenización de Datos "D"'!P20:P22)</f>
        <v>29.4</v>
      </c>
      <c r="Q29" s="47">
        <f>+SUM('Homogenización de Datos "D"'!Q20:Q22)</f>
        <v>0</v>
      </c>
      <c r="R29" s="47">
        <f>+SUM('Homogenización de Datos "D"'!R20:R22)</f>
        <v>0</v>
      </c>
      <c r="S29" s="47">
        <f>+SUM('Homogenización de Datos "D"'!S20:S22)</f>
        <v>0</v>
      </c>
      <c r="T29" s="47">
        <f>+SUM('Homogenización de Datos "D"'!T20:T22)</f>
        <v>0</v>
      </c>
      <c r="U29" s="47">
        <f>+SUM('Homogenización de Datos "D"'!U20:U22)</f>
        <v>16.353004594999998</v>
      </c>
      <c r="V29" s="47">
        <f>+SUM('Homogenización de Datos "D"'!V20:V22)</f>
        <v>0</v>
      </c>
      <c r="W29" s="47">
        <f>+SUM('Homogenización de Datos "D"'!W20:W22)</f>
        <v>40.1</v>
      </c>
      <c r="X29" s="47">
        <f>+SUM('Homogenización de Datos "D"'!X20:X22)</f>
        <v>0</v>
      </c>
      <c r="Y29" s="47">
        <f>+SUM('Homogenización de Datos "D"'!Y20:Y22)</f>
        <v>88.300000000000011</v>
      </c>
      <c r="Z29" s="47">
        <f>+SUM('Homogenización de Datos "D"'!Z20:Z22)</f>
        <v>35.929905273199999</v>
      </c>
      <c r="AA29" s="47">
        <f>+SUM('Homogenización de Datos "D"'!AA20:AA22)</f>
        <v>0</v>
      </c>
      <c r="AB29" s="47">
        <f>+SUM('Homogenización de Datos "D"'!AB20:AB22)</f>
        <v>0</v>
      </c>
      <c r="AC29" s="47">
        <f>+SUM('Homogenización de Datos "D"'!AC20:AC22)</f>
        <v>0</v>
      </c>
      <c r="AD29" s="47">
        <f>+SUM('Homogenización de Datos "D"'!AD20:AD22)</f>
        <v>4.5999999999999996</v>
      </c>
      <c r="AE29" s="47">
        <f>+SUM('Homogenización de Datos "D"'!AE20:AE22)</f>
        <v>13.7</v>
      </c>
      <c r="AF29" s="47">
        <f>+SUM('Homogenización de Datos "D"'!AF20:AF22)</f>
        <v>0</v>
      </c>
      <c r="AG29" s="47">
        <f>+SUM('Homogenización de Datos "D"'!AG20:AG22)</f>
        <v>20.599999999999998</v>
      </c>
      <c r="AH29" s="47">
        <f>+SUM('Homogenización de Datos "D"'!AH20:AH22)</f>
        <v>0</v>
      </c>
      <c r="AI29" s="47">
        <f>+SUM('Homogenización de Datos "D"'!AI20:AI22)</f>
        <v>0</v>
      </c>
      <c r="AJ29" s="47">
        <f>+SUM('Homogenización de Datos "D"'!AJ20:AJ22)</f>
        <v>0</v>
      </c>
      <c r="AK29" s="47">
        <f>+SUM('Homogenización de Datos "D"'!AK20:AK22)</f>
        <v>0</v>
      </c>
      <c r="AL29" s="47">
        <f>+SUM('Homogenización de Datos "D"'!AL20:AL22)</f>
        <v>3.9</v>
      </c>
      <c r="AM29" s="47">
        <f>+SUM('Homogenización de Datos "D"'!AM20:AM22)</f>
        <v>16.2</v>
      </c>
      <c r="AN29" s="47">
        <f>+SUM('Homogenización de Datos "D"'!AN20:AN22)</f>
        <v>0</v>
      </c>
      <c r="AO29" s="47">
        <f>+SUM('Homogenización de Datos "D"'!AO20:AO22)</f>
        <v>0</v>
      </c>
      <c r="AP29" s="47">
        <f>+SUM('Homogenización de Datos "D"'!AP20:AP22)</f>
        <v>0</v>
      </c>
      <c r="AQ29" s="47">
        <f>+SUM('Homogenización de Datos "D"'!AQ20:AQ22)</f>
        <v>31.8</v>
      </c>
      <c r="AR29" s="47">
        <f>+SUM('Homogenización de Datos "D"'!AR20:AR22)</f>
        <v>0</v>
      </c>
      <c r="AS29" s="47">
        <f>+SUM('Homogenización de Datos "D"'!AS20:AS22)</f>
        <v>0</v>
      </c>
      <c r="AT29" s="47">
        <f>+SUM('Homogenización de Datos "D"'!AT20:AT22)</f>
        <v>13.2</v>
      </c>
      <c r="AU29" s="47">
        <f>+SUM('Homogenización de Datos "D"'!AU20:AU22)</f>
        <v>0</v>
      </c>
      <c r="AV29" s="47">
        <f>+SUM('Homogenización de Datos "D"'!AV20:AV22)</f>
        <v>18.100000000000001</v>
      </c>
      <c r="AW29" s="47">
        <f>+SUM('Homogenización de Datos "D"'!AW20:AW22)</f>
        <v>3.8</v>
      </c>
      <c r="AX29" s="47">
        <f>+SUM('Homogenización de Datos "D"'!AX20:AX22)</f>
        <v>19</v>
      </c>
      <c r="AY29" s="47">
        <f>+SUM('Homogenización de Datos "D"'!AY20:AY22)</f>
        <v>0</v>
      </c>
      <c r="AZ29" s="47">
        <f>+SUM('Homogenización de Datos "D"'!AZ20:AZ22)</f>
        <v>0</v>
      </c>
    </row>
    <row r="30" spans="3:52">
      <c r="C30">
        <f t="shared" si="1"/>
        <v>196</v>
      </c>
      <c r="D30" s="21">
        <v>40865</v>
      </c>
      <c r="E30" s="47">
        <f>+SUM('Homogenización de Datos "D"'!E21:E23)</f>
        <v>0</v>
      </c>
      <c r="F30" s="47">
        <f>+SUM('Homogenización de Datos "D"'!F21:F23)</f>
        <v>31</v>
      </c>
      <c r="G30" s="47">
        <f>+SUM('Homogenización de Datos "D"'!G21:G23)</f>
        <v>0</v>
      </c>
      <c r="H30" s="47">
        <f>+SUM('Homogenización de Datos "D"'!H21:H23)</f>
        <v>0</v>
      </c>
      <c r="I30" s="47">
        <f>+SUM('Homogenización de Datos "D"'!I21:I23)</f>
        <v>3</v>
      </c>
      <c r="J30" s="47">
        <f>+SUM('Homogenización de Datos "D"'!J21:J23)</f>
        <v>0</v>
      </c>
      <c r="K30" s="47">
        <f>+SUM('Homogenización de Datos "D"'!K21:K23)</f>
        <v>6</v>
      </c>
      <c r="L30" s="47">
        <f>+SUM('Homogenización de Datos "D"'!L21:L23)</f>
        <v>0</v>
      </c>
      <c r="M30" s="47">
        <f>+SUM('Homogenización de Datos "D"'!M21:M23)</f>
        <v>0</v>
      </c>
      <c r="N30" s="47">
        <f>+SUM('Homogenización de Datos "D"'!N21:N23)</f>
        <v>0</v>
      </c>
      <c r="O30" s="47">
        <f>+SUM('Homogenización de Datos "D"'!O21:O23)</f>
        <v>2.5</v>
      </c>
      <c r="P30" s="47">
        <f>+SUM('Homogenización de Datos "D"'!P21:P23)</f>
        <v>20.9</v>
      </c>
      <c r="Q30" s="47">
        <f>+SUM('Homogenización de Datos "D"'!Q21:Q23)</f>
        <v>0</v>
      </c>
      <c r="R30" s="47">
        <f>+SUM('Homogenización de Datos "D"'!R21:R23)</f>
        <v>0</v>
      </c>
      <c r="S30" s="47">
        <f>+SUM('Homogenización de Datos "D"'!S21:S23)</f>
        <v>0</v>
      </c>
      <c r="T30" s="47">
        <f>+SUM('Homogenización de Datos "D"'!T21:T23)</f>
        <v>0</v>
      </c>
      <c r="U30" s="47">
        <f>+SUM('Homogenización de Datos "D"'!U21:U23)</f>
        <v>16.353004594999998</v>
      </c>
      <c r="V30" s="47">
        <f>+SUM('Homogenización de Datos "D"'!V21:V23)</f>
        <v>0</v>
      </c>
      <c r="W30" s="47">
        <f>+SUM('Homogenización de Datos "D"'!W21:W23)</f>
        <v>45.6</v>
      </c>
      <c r="X30" s="47">
        <f>+SUM('Homogenización de Datos "D"'!X21:X23)</f>
        <v>0</v>
      </c>
      <c r="Y30" s="47">
        <f>+SUM('Homogenización de Datos "D"'!Y21:Y23)</f>
        <v>90.7</v>
      </c>
      <c r="Z30" s="47">
        <f>+SUM('Homogenización de Datos "D"'!Z21:Z23)</f>
        <v>39.644471767699997</v>
      </c>
      <c r="AA30" s="47">
        <f>+SUM('Homogenización de Datos "D"'!AA21:AA23)</f>
        <v>0</v>
      </c>
      <c r="AB30" s="47">
        <f>+SUM('Homogenización de Datos "D"'!AB21:AB23)</f>
        <v>0</v>
      </c>
      <c r="AC30" s="47">
        <f>+SUM('Homogenización de Datos "D"'!AC21:AC23)</f>
        <v>0</v>
      </c>
      <c r="AD30" s="47">
        <f>+SUM('Homogenización de Datos "D"'!AD21:AD23)</f>
        <v>10</v>
      </c>
      <c r="AE30" s="47">
        <f>+SUM('Homogenización de Datos "D"'!AE21:AE23)</f>
        <v>10.6</v>
      </c>
      <c r="AF30" s="47">
        <f>+SUM('Homogenización de Datos "D"'!AF21:AF23)</f>
        <v>0</v>
      </c>
      <c r="AG30" s="47">
        <f>+SUM('Homogenización de Datos "D"'!AG21:AG23)</f>
        <v>18.100000000000001</v>
      </c>
      <c r="AH30" s="47">
        <f>+SUM('Homogenización de Datos "D"'!AH21:AH23)</f>
        <v>0</v>
      </c>
      <c r="AI30" s="47">
        <f>+SUM('Homogenización de Datos "D"'!AI21:AI23)</f>
        <v>0</v>
      </c>
      <c r="AJ30" s="47">
        <f>+SUM('Homogenización de Datos "D"'!AJ21:AJ23)</f>
        <v>4.9000000000000004</v>
      </c>
      <c r="AK30" s="47">
        <f>+SUM('Homogenización de Datos "D"'!AK21:AK23)</f>
        <v>9.8000000000000007</v>
      </c>
      <c r="AL30" s="47">
        <f>+SUM('Homogenización de Datos "D"'!AL21:AL23)</f>
        <v>4.4000000000000004</v>
      </c>
      <c r="AM30" s="47">
        <f>+SUM('Homogenización de Datos "D"'!AM21:AM23)</f>
        <v>21.6</v>
      </c>
      <c r="AN30" s="47">
        <f>+SUM('Homogenización de Datos "D"'!AN21:AN23)</f>
        <v>0</v>
      </c>
      <c r="AO30" s="47">
        <f>+SUM('Homogenización de Datos "D"'!AO21:AO23)</f>
        <v>0</v>
      </c>
      <c r="AP30" s="47">
        <f>+SUM('Homogenización de Datos "D"'!AP21:AP23)</f>
        <v>0</v>
      </c>
      <c r="AQ30" s="47">
        <f>+SUM('Homogenización de Datos "D"'!AQ21:AQ23)</f>
        <v>31.8</v>
      </c>
      <c r="AR30" s="47">
        <f>+SUM('Homogenización de Datos "D"'!AR21:AR23)</f>
        <v>0</v>
      </c>
      <c r="AS30" s="47">
        <f>+SUM('Homogenización de Datos "D"'!AS21:AS23)</f>
        <v>0</v>
      </c>
      <c r="AT30" s="47">
        <f>+SUM('Homogenización de Datos "D"'!AT21:AT23)</f>
        <v>4.2</v>
      </c>
      <c r="AU30" s="47">
        <f>+SUM('Homogenización de Datos "D"'!AU21:AU23)</f>
        <v>0</v>
      </c>
      <c r="AV30" s="47">
        <f>+SUM('Homogenización de Datos "D"'!AV21:AV23)</f>
        <v>10.6</v>
      </c>
      <c r="AW30" s="47">
        <f>+SUM('Homogenización de Datos "D"'!AW21:AW23)</f>
        <v>3.8</v>
      </c>
      <c r="AX30" s="47">
        <f>+SUM('Homogenización de Datos "D"'!AX21:AX23)</f>
        <v>6.2</v>
      </c>
      <c r="AY30" s="47">
        <f>+SUM('Homogenización de Datos "D"'!AY21:AY23)</f>
        <v>0</v>
      </c>
      <c r="AZ30" s="47">
        <f>+SUM('Homogenización de Datos "D"'!AZ21:AZ23)</f>
        <v>0</v>
      </c>
    </row>
    <row r="31" spans="3:52">
      <c r="C31">
        <f t="shared" si="1"/>
        <v>195</v>
      </c>
      <c r="D31" s="21">
        <v>40866</v>
      </c>
      <c r="E31" s="47">
        <f>+SUM('Homogenización de Datos "D"'!E22:E24)</f>
        <v>0</v>
      </c>
      <c r="F31" s="47">
        <f>+SUM('Homogenización de Datos "D"'!F22:F24)</f>
        <v>16.5</v>
      </c>
      <c r="G31" s="47">
        <f>+SUM('Homogenización de Datos "D"'!G22:G24)</f>
        <v>0</v>
      </c>
      <c r="H31" s="47">
        <f>+SUM('Homogenización de Datos "D"'!H22:H24)</f>
        <v>0</v>
      </c>
      <c r="I31" s="47">
        <f>+SUM('Homogenización de Datos "D"'!I22:I24)</f>
        <v>3</v>
      </c>
      <c r="J31" s="47">
        <f>+SUM('Homogenización de Datos "D"'!J22:J24)</f>
        <v>0</v>
      </c>
      <c r="K31" s="47">
        <f>+SUM('Homogenización de Datos "D"'!K22:K24)</f>
        <v>6</v>
      </c>
      <c r="L31" s="47">
        <f>+SUM('Homogenización de Datos "D"'!L22:L24)</f>
        <v>0</v>
      </c>
      <c r="M31" s="47">
        <f>+SUM('Homogenización de Datos "D"'!M22:M24)</f>
        <v>0</v>
      </c>
      <c r="N31" s="47">
        <f>+SUM('Homogenización de Datos "D"'!N22:N24)</f>
        <v>4.5</v>
      </c>
      <c r="O31" s="47">
        <f>+SUM('Homogenización de Datos "D"'!O22:O24)</f>
        <v>0</v>
      </c>
      <c r="P31" s="47">
        <f>+SUM('Homogenización de Datos "D"'!P22:P24)</f>
        <v>20.9</v>
      </c>
      <c r="Q31" s="47">
        <f>+SUM('Homogenización de Datos "D"'!Q22:Q24)</f>
        <v>0</v>
      </c>
      <c r="R31" s="47">
        <f>+SUM('Homogenización de Datos "D"'!R22:R24)</f>
        <v>0</v>
      </c>
      <c r="S31" s="47">
        <f>+SUM('Homogenización de Datos "D"'!S22:S24)</f>
        <v>0</v>
      </c>
      <c r="T31" s="47">
        <f>+SUM('Homogenización de Datos "D"'!T22:T24)</f>
        <v>0</v>
      </c>
      <c r="U31" s="47">
        <f>+SUM('Homogenización de Datos "D"'!U22:U24)</f>
        <v>0</v>
      </c>
      <c r="V31" s="47">
        <f>+SUM('Homogenización de Datos "D"'!V22:V24)</f>
        <v>2.8696130360000001</v>
      </c>
      <c r="W31" s="47">
        <f>+SUM('Homogenización de Datos "D"'!W22:W24)</f>
        <v>31</v>
      </c>
      <c r="X31" s="47">
        <f>+SUM('Homogenización de Datos "D"'!X22:X24)</f>
        <v>0</v>
      </c>
      <c r="Y31" s="47">
        <f>+SUM('Homogenización de Datos "D"'!Y22:Y24)</f>
        <v>90.7</v>
      </c>
      <c r="Z31" s="47">
        <f>+SUM('Homogenización de Datos "D"'!Z22:Z24)</f>
        <v>21.071579708799998</v>
      </c>
      <c r="AA31" s="47">
        <f>+SUM('Homogenización de Datos "D"'!AA22:AA24)</f>
        <v>0</v>
      </c>
      <c r="AB31" s="47">
        <f>+SUM('Homogenización de Datos "D"'!AB22:AB24)</f>
        <v>0</v>
      </c>
      <c r="AC31" s="47">
        <f>+SUM('Homogenización de Datos "D"'!AC22:AC24)</f>
        <v>0</v>
      </c>
      <c r="AD31" s="47">
        <f>+SUM('Homogenización de Datos "D"'!AD22:AD24)</f>
        <v>10</v>
      </c>
      <c r="AE31" s="47">
        <f>+SUM('Homogenización de Datos "D"'!AE22:AE24)</f>
        <v>14.2</v>
      </c>
      <c r="AF31" s="47">
        <f>+SUM('Homogenización de Datos "D"'!AF22:AF24)</f>
        <v>0</v>
      </c>
      <c r="AG31" s="47">
        <f>+SUM('Homogenización de Datos "D"'!AG22:AG24)</f>
        <v>11.3</v>
      </c>
      <c r="AH31" s="47">
        <f>+SUM('Homogenización de Datos "D"'!AH22:AH24)</f>
        <v>0</v>
      </c>
      <c r="AI31" s="47">
        <f>+SUM('Homogenización de Datos "D"'!AI22:AI24)</f>
        <v>0</v>
      </c>
      <c r="AJ31" s="47">
        <f>+SUM('Homogenización de Datos "D"'!AJ22:AJ24)</f>
        <v>20.9</v>
      </c>
      <c r="AK31" s="47">
        <f>+SUM('Homogenización de Datos "D"'!AK22:AK24)</f>
        <v>9.8000000000000007</v>
      </c>
      <c r="AL31" s="47">
        <f>+SUM('Homogenización de Datos "D"'!AL22:AL24)</f>
        <v>4.4000000000000004</v>
      </c>
      <c r="AM31" s="47">
        <f>+SUM('Homogenización de Datos "D"'!AM22:AM24)</f>
        <v>21.9</v>
      </c>
      <c r="AN31" s="47">
        <f>+SUM('Homogenización de Datos "D"'!AN22:AN24)</f>
        <v>0</v>
      </c>
      <c r="AO31" s="47">
        <f>+SUM('Homogenización de Datos "D"'!AO22:AO24)</f>
        <v>0</v>
      </c>
      <c r="AP31" s="47">
        <f>+SUM('Homogenización de Datos "D"'!AP22:AP24)</f>
        <v>0</v>
      </c>
      <c r="AQ31" s="47">
        <f>+SUM('Homogenización de Datos "D"'!AQ22:AQ24)</f>
        <v>0</v>
      </c>
      <c r="AR31" s="47">
        <f>+SUM('Homogenización de Datos "D"'!AR22:AR24)</f>
        <v>0</v>
      </c>
      <c r="AS31" s="47">
        <f>+SUM('Homogenización de Datos "D"'!AS22:AS24)</f>
        <v>3.4</v>
      </c>
      <c r="AT31" s="47">
        <f>+SUM('Homogenización de Datos "D"'!AT22:AT24)</f>
        <v>4.2</v>
      </c>
      <c r="AU31" s="47">
        <f>+SUM('Homogenización de Datos "D"'!AU22:AU24)</f>
        <v>5.7</v>
      </c>
      <c r="AV31" s="47">
        <f>+SUM('Homogenización de Datos "D"'!AV22:AV24)</f>
        <v>10.6</v>
      </c>
      <c r="AW31" s="47">
        <f>+SUM('Homogenización de Datos "D"'!AW22:AW24)</f>
        <v>6.8</v>
      </c>
      <c r="AX31" s="47">
        <f>+SUM('Homogenización de Datos "D"'!AX22:AX24)</f>
        <v>6.2</v>
      </c>
      <c r="AY31" s="47">
        <f>+SUM('Homogenización de Datos "D"'!AY22:AY24)</f>
        <v>0</v>
      </c>
      <c r="AZ31" s="47">
        <f>+SUM('Homogenización de Datos "D"'!AZ22:AZ24)</f>
        <v>0</v>
      </c>
    </row>
    <row r="32" spans="3:52">
      <c r="C32">
        <f t="shared" si="1"/>
        <v>194</v>
      </c>
      <c r="D32" s="21">
        <v>40867</v>
      </c>
      <c r="E32" s="47">
        <f>+SUM('Homogenización de Datos "D"'!E23:E25)</f>
        <v>0</v>
      </c>
      <c r="F32" s="47">
        <f>+SUM('Homogenización de Datos "D"'!F23:F25)</f>
        <v>6.5</v>
      </c>
      <c r="G32" s="47">
        <f>+SUM('Homogenización de Datos "D"'!G23:G25)</f>
        <v>2.5</v>
      </c>
      <c r="H32" s="47">
        <f>+SUM('Homogenización de Datos "D"'!H23:H25)</f>
        <v>4</v>
      </c>
      <c r="I32" s="47">
        <f>+SUM('Homogenización de Datos "D"'!I23:I25)</f>
        <v>3</v>
      </c>
      <c r="J32" s="47">
        <f>+SUM('Homogenización de Datos "D"'!J23:J25)</f>
        <v>0</v>
      </c>
      <c r="K32" s="47">
        <f>+SUM('Homogenización de Datos "D"'!K23:K25)</f>
        <v>0</v>
      </c>
      <c r="L32" s="47">
        <f>+SUM('Homogenización de Datos "D"'!L23:L25)</f>
        <v>0</v>
      </c>
      <c r="M32" s="47">
        <f>+SUM('Homogenización de Datos "D"'!M23:M25)</f>
        <v>0</v>
      </c>
      <c r="N32" s="47">
        <f>+SUM('Homogenización de Datos "D"'!N23:N25)</f>
        <v>4.5</v>
      </c>
      <c r="O32" s="47">
        <f>+SUM('Homogenización de Datos "D"'!O23:O25)</f>
        <v>0</v>
      </c>
      <c r="P32" s="47">
        <f>+SUM('Homogenización de Datos "D"'!P23:P25)</f>
        <v>15.3</v>
      </c>
      <c r="Q32" s="47">
        <f>+SUM('Homogenización de Datos "D"'!Q23:Q25)</f>
        <v>0</v>
      </c>
      <c r="R32" s="47">
        <f>+SUM('Homogenización de Datos "D"'!R23:R25)</f>
        <v>0</v>
      </c>
      <c r="S32" s="47">
        <f>+SUM('Homogenización de Datos "D"'!S23:S25)</f>
        <v>0</v>
      </c>
      <c r="T32" s="47">
        <f>+SUM('Homogenización de Datos "D"'!T23:T25)</f>
        <v>0</v>
      </c>
      <c r="U32" s="47">
        <f>+SUM('Homogenización de Datos "D"'!U23:U25)</f>
        <v>0</v>
      </c>
      <c r="V32" s="47">
        <f>+SUM('Homogenización de Datos "D"'!V23:V25)</f>
        <v>2.8696130360000001</v>
      </c>
      <c r="W32" s="47">
        <f>+SUM('Homogenización de Datos "D"'!W23:W25)</f>
        <v>43.8</v>
      </c>
      <c r="X32" s="47">
        <f>+SUM('Homogenización de Datos "D"'!X23:X25)</f>
        <v>0</v>
      </c>
      <c r="Y32" s="47">
        <f>+SUM('Homogenización de Datos "D"'!Y23:Y25)</f>
        <v>68.099999999999994</v>
      </c>
      <c r="Z32" s="47">
        <f>+SUM('Homogenización de Datos "D"'!Z23:Z25)</f>
        <v>13.005029399599998</v>
      </c>
      <c r="AA32" s="47">
        <f>+SUM('Homogenización de Datos "D"'!AA23:AA25)</f>
        <v>0</v>
      </c>
      <c r="AB32" s="47">
        <f>+SUM('Homogenización de Datos "D"'!AB23:AB25)</f>
        <v>0</v>
      </c>
      <c r="AC32" s="47">
        <f>+SUM('Homogenización de Datos "D"'!AC23:AC25)</f>
        <v>0</v>
      </c>
      <c r="AD32" s="47">
        <f>+SUM('Homogenización de Datos "D"'!AD23:AD25)</f>
        <v>5.4</v>
      </c>
      <c r="AE32" s="47">
        <f>+SUM('Homogenización de Datos "D"'!AE23:AE25)</f>
        <v>3.6</v>
      </c>
      <c r="AF32" s="47">
        <f>+SUM('Homogenización de Datos "D"'!AF23:AF25)</f>
        <v>8.6</v>
      </c>
      <c r="AG32" s="47">
        <f>+SUM('Homogenización de Datos "D"'!AG23:AG25)</f>
        <v>4.5999999999999996</v>
      </c>
      <c r="AH32" s="47">
        <f>+SUM('Homogenización de Datos "D"'!AH23:AH25)</f>
        <v>0</v>
      </c>
      <c r="AI32" s="47">
        <f>+SUM('Homogenización de Datos "D"'!AI23:AI25)</f>
        <v>0</v>
      </c>
      <c r="AJ32" s="47">
        <f>+SUM('Homogenización de Datos "D"'!AJ23:AJ25)</f>
        <v>37.099999999999994</v>
      </c>
      <c r="AK32" s="47">
        <f>+SUM('Homogenización de Datos "D"'!AK23:AK25)</f>
        <v>9.8000000000000007</v>
      </c>
      <c r="AL32" s="47">
        <f>+SUM('Homogenización de Datos "D"'!AL23:AL25)</f>
        <v>4.4000000000000004</v>
      </c>
      <c r="AM32" s="47">
        <f>+SUM('Homogenización de Datos "D"'!AM23:AM25)</f>
        <v>13.9</v>
      </c>
      <c r="AN32" s="47">
        <f>+SUM('Homogenización de Datos "D"'!AN23:AN25)</f>
        <v>0</v>
      </c>
      <c r="AO32" s="47">
        <f>+SUM('Homogenización de Datos "D"'!AO23:AO25)</f>
        <v>0</v>
      </c>
      <c r="AP32" s="47">
        <f>+SUM('Homogenización de Datos "D"'!AP23:AP25)</f>
        <v>0</v>
      </c>
      <c r="AQ32" s="47">
        <f>+SUM('Homogenización de Datos "D"'!AQ23:AQ25)</f>
        <v>0</v>
      </c>
      <c r="AR32" s="47">
        <f>+SUM('Homogenización de Datos "D"'!AR23:AR25)</f>
        <v>0</v>
      </c>
      <c r="AS32" s="47">
        <f>+SUM('Homogenización de Datos "D"'!AS23:AS25)</f>
        <v>3.4</v>
      </c>
      <c r="AT32" s="47">
        <f>+SUM('Homogenización de Datos "D"'!AT23:AT25)</f>
        <v>0</v>
      </c>
      <c r="AU32" s="47">
        <f>+SUM('Homogenización de Datos "D"'!AU23:AU25)</f>
        <v>5.7</v>
      </c>
      <c r="AV32" s="47">
        <f>+SUM('Homogenización de Datos "D"'!AV23:AV25)</f>
        <v>32.9</v>
      </c>
      <c r="AW32" s="47">
        <f>+SUM('Homogenización de Datos "D"'!AW23:AW25)</f>
        <v>6.8</v>
      </c>
      <c r="AX32" s="47">
        <f>+SUM('Homogenización de Datos "D"'!AX23:AX25)</f>
        <v>3.4</v>
      </c>
      <c r="AY32" s="47">
        <f>+SUM('Homogenización de Datos "D"'!AY23:AY25)</f>
        <v>0</v>
      </c>
      <c r="AZ32" s="47">
        <f>+SUM('Homogenización de Datos "D"'!AZ23:AZ25)</f>
        <v>0</v>
      </c>
    </row>
    <row r="33" spans="3:52">
      <c r="C33">
        <f t="shared" si="1"/>
        <v>193</v>
      </c>
      <c r="D33" s="21">
        <v>40868</v>
      </c>
      <c r="E33" s="47">
        <f>+SUM('Homogenización de Datos "D"'!E24:E26)</f>
        <v>0</v>
      </c>
      <c r="F33" s="47">
        <f>+SUM('Homogenización de Datos "D"'!F24:F26)</f>
        <v>0</v>
      </c>
      <c r="G33" s="47">
        <f>+SUM('Homogenización de Datos "D"'!G24:G26)</f>
        <v>12.5</v>
      </c>
      <c r="H33" s="47">
        <f>+SUM('Homogenización de Datos "D"'!H24:H26)</f>
        <v>4</v>
      </c>
      <c r="I33" s="47">
        <f>+SUM('Homogenización de Datos "D"'!I24:I26)</f>
        <v>0</v>
      </c>
      <c r="J33" s="47">
        <f>+SUM('Homogenización de Datos "D"'!J24:J26)</f>
        <v>0</v>
      </c>
      <c r="K33" s="47">
        <f>+SUM('Homogenización de Datos "D"'!K24:K26)</f>
        <v>0</v>
      </c>
      <c r="L33" s="47">
        <f>+SUM('Homogenización de Datos "D"'!L24:L26)</f>
        <v>0</v>
      </c>
      <c r="M33" s="47">
        <f>+SUM('Homogenización de Datos "D"'!M24:M26)</f>
        <v>5.9</v>
      </c>
      <c r="N33" s="47">
        <f>+SUM('Homogenización de Datos "D"'!N24:N26)</f>
        <v>4.5</v>
      </c>
      <c r="O33" s="47">
        <f>+SUM('Homogenización de Datos "D"'!O24:O26)</f>
        <v>0</v>
      </c>
      <c r="P33" s="47">
        <f>+SUM('Homogenización de Datos "D"'!P24:P26)</f>
        <v>9.4</v>
      </c>
      <c r="Q33" s="47">
        <f>+SUM('Homogenización de Datos "D"'!Q24:Q26)</f>
        <v>0</v>
      </c>
      <c r="R33" s="47">
        <f>+SUM('Homogenización de Datos "D"'!R24:R26)</f>
        <v>0</v>
      </c>
      <c r="S33" s="47">
        <f>+SUM('Homogenización de Datos "D"'!S24:S26)</f>
        <v>0</v>
      </c>
      <c r="T33" s="47">
        <f>+SUM('Homogenización de Datos "D"'!T24:T26)</f>
        <v>0</v>
      </c>
      <c r="U33" s="47">
        <f>+SUM('Homogenización de Datos "D"'!U24:U26)</f>
        <v>3.5025501155999996</v>
      </c>
      <c r="V33" s="47">
        <f>+SUM('Homogenización de Datos "D"'!V24:V26)</f>
        <v>2.8696130360000001</v>
      </c>
      <c r="W33" s="47">
        <f>+SUM('Homogenización de Datos "D"'!W24:W26)</f>
        <v>44.9</v>
      </c>
      <c r="X33" s="47">
        <f>+SUM('Homogenización de Datos "D"'!X24:X26)</f>
        <v>0</v>
      </c>
      <c r="Y33" s="47">
        <f>+SUM('Homogenización de Datos "D"'!Y24:Y26)</f>
        <v>12.6</v>
      </c>
      <c r="Z33" s="47">
        <f>+SUM('Homogenización de Datos "D"'!Z24:Z26)</f>
        <v>22.675852835499999</v>
      </c>
      <c r="AA33" s="47">
        <f>+SUM('Homogenización de Datos "D"'!AA24:AA26)</f>
        <v>0</v>
      </c>
      <c r="AB33" s="47">
        <f>+SUM('Homogenización de Datos "D"'!AB24:AB26)</f>
        <v>0</v>
      </c>
      <c r="AC33" s="47">
        <f>+SUM('Homogenización de Datos "D"'!AC24:AC26)</f>
        <v>0</v>
      </c>
      <c r="AD33" s="47">
        <f>+SUM('Homogenización de Datos "D"'!AD24:AD26)</f>
        <v>0</v>
      </c>
      <c r="AE33" s="47">
        <f>+SUM('Homogenización de Datos "D"'!AE24:AE26)</f>
        <v>3.6</v>
      </c>
      <c r="AF33" s="47">
        <f>+SUM('Homogenización de Datos "D"'!AF24:AF26)</f>
        <v>8.6</v>
      </c>
      <c r="AG33" s="47">
        <f>+SUM('Homogenización de Datos "D"'!AG24:AG26)</f>
        <v>6.8</v>
      </c>
      <c r="AH33" s="47">
        <f>+SUM('Homogenización de Datos "D"'!AH24:AH26)</f>
        <v>0</v>
      </c>
      <c r="AI33" s="47">
        <f>+SUM('Homogenización de Datos "D"'!AI24:AI26)</f>
        <v>0</v>
      </c>
      <c r="AJ33" s="47">
        <f>+SUM('Homogenización de Datos "D"'!AJ24:AJ26)</f>
        <v>38.6</v>
      </c>
      <c r="AK33" s="47">
        <f>+SUM('Homogenización de Datos "D"'!AK24:AK26)</f>
        <v>0</v>
      </c>
      <c r="AL33" s="47">
        <f>+SUM('Homogenización de Datos "D"'!AL24:AL26)</f>
        <v>6</v>
      </c>
      <c r="AM33" s="47">
        <f>+SUM('Homogenización de Datos "D"'!AM24:AM26)</f>
        <v>8.9</v>
      </c>
      <c r="AN33" s="47">
        <f>+SUM('Homogenización de Datos "D"'!AN24:AN26)</f>
        <v>0</v>
      </c>
      <c r="AO33" s="47">
        <f>+SUM('Homogenización de Datos "D"'!AO24:AO26)</f>
        <v>0</v>
      </c>
      <c r="AP33" s="47">
        <f>+SUM('Homogenización de Datos "D"'!AP24:AP26)</f>
        <v>0</v>
      </c>
      <c r="AQ33" s="47">
        <f>+SUM('Homogenización de Datos "D"'!AQ24:AQ26)</f>
        <v>6.2</v>
      </c>
      <c r="AR33" s="47">
        <f>+SUM('Homogenización de Datos "D"'!AR24:AR26)</f>
        <v>0</v>
      </c>
      <c r="AS33" s="47">
        <f>+SUM('Homogenización de Datos "D"'!AS24:AS26)</f>
        <v>3.4</v>
      </c>
      <c r="AT33" s="47">
        <f>+SUM('Homogenización de Datos "D"'!AT24:AT26)</f>
        <v>19</v>
      </c>
      <c r="AU33" s="47">
        <f>+SUM('Homogenización de Datos "D"'!AU24:AU26)</f>
        <v>5.7</v>
      </c>
      <c r="AV33" s="47">
        <f>+SUM('Homogenización de Datos "D"'!AV24:AV26)</f>
        <v>36</v>
      </c>
      <c r="AW33" s="47">
        <f>+SUM('Homogenización de Datos "D"'!AW24:AW26)</f>
        <v>21.7</v>
      </c>
      <c r="AX33" s="47">
        <f>+SUM('Homogenización de Datos "D"'!AX24:AX26)</f>
        <v>9</v>
      </c>
      <c r="AY33" s="47">
        <f>+SUM('Homogenización de Datos "D"'!AY24:AY26)</f>
        <v>0</v>
      </c>
      <c r="AZ33" s="47">
        <f>+SUM('Homogenización de Datos "D"'!AZ24:AZ26)</f>
        <v>0</v>
      </c>
    </row>
    <row r="34" spans="3:52">
      <c r="C34">
        <f t="shared" si="1"/>
        <v>192</v>
      </c>
      <c r="D34" s="21">
        <v>40869</v>
      </c>
      <c r="E34" s="47">
        <f>+SUM('Homogenización de Datos "D"'!E25:E27)</f>
        <v>0</v>
      </c>
      <c r="F34" s="47">
        <f>+SUM('Homogenización de Datos "D"'!F25:F27)</f>
        <v>0</v>
      </c>
      <c r="G34" s="47">
        <f>+SUM('Homogenización de Datos "D"'!G25:G27)</f>
        <v>16.5</v>
      </c>
      <c r="H34" s="47">
        <f>+SUM('Homogenización de Datos "D"'!H25:H27)</f>
        <v>4</v>
      </c>
      <c r="I34" s="47">
        <f>+SUM('Homogenización de Datos "D"'!I25:I27)</f>
        <v>7.2</v>
      </c>
      <c r="J34" s="47">
        <f>+SUM('Homogenización de Datos "D"'!J25:J27)</f>
        <v>16.5</v>
      </c>
      <c r="K34" s="47">
        <f>+SUM('Homogenización de Datos "D"'!K25:K27)</f>
        <v>0</v>
      </c>
      <c r="L34" s="47">
        <f>+SUM('Homogenización de Datos "D"'!L25:L27)</f>
        <v>0</v>
      </c>
      <c r="M34" s="47">
        <f>+SUM('Homogenización de Datos "D"'!M25:M27)</f>
        <v>5.9</v>
      </c>
      <c r="N34" s="47">
        <f>+SUM('Homogenización de Datos "D"'!N25:N27)</f>
        <v>2.5</v>
      </c>
      <c r="O34" s="47">
        <f>+SUM('Homogenización de Datos "D"'!O25:O27)</f>
        <v>0</v>
      </c>
      <c r="P34" s="47">
        <f>+SUM('Homogenización de Datos "D"'!P25:P27)</f>
        <v>9.4</v>
      </c>
      <c r="Q34" s="47">
        <f>+SUM('Homogenización de Datos "D"'!Q25:Q27)</f>
        <v>0</v>
      </c>
      <c r="R34" s="47">
        <f>+SUM('Homogenización de Datos "D"'!R25:R27)</f>
        <v>0</v>
      </c>
      <c r="S34" s="47">
        <f>+SUM('Homogenización de Datos "D"'!S25:S27)</f>
        <v>8.8000000000000007</v>
      </c>
      <c r="T34" s="47">
        <f>+SUM('Homogenización de Datos "D"'!T25:T27)</f>
        <v>0</v>
      </c>
      <c r="U34" s="47">
        <f>+SUM('Homogenización de Datos "D"'!U25:U27)</f>
        <v>3.5025501155999996</v>
      </c>
      <c r="V34" s="47">
        <f>+SUM('Homogenización de Datos "D"'!V25:V27)</f>
        <v>0</v>
      </c>
      <c r="W34" s="47">
        <f>+SUM('Homogenización de Datos "D"'!W25:W27)</f>
        <v>44.4</v>
      </c>
      <c r="X34" s="47">
        <f>+SUM('Homogenización de Datos "D"'!X25:X27)</f>
        <v>0</v>
      </c>
      <c r="Y34" s="47">
        <f>+SUM('Homogenización de Datos "D"'!Y25:Y27)</f>
        <v>72.599999999999994</v>
      </c>
      <c r="Z34" s="47">
        <f>+SUM('Homogenización de Datos "D"'!Z25:Z27)</f>
        <v>22.090621430300001</v>
      </c>
      <c r="AA34" s="47">
        <f>+SUM('Homogenización de Datos "D"'!AA25:AA27)</f>
        <v>2.8</v>
      </c>
      <c r="AB34" s="47">
        <f>+SUM('Homogenización de Datos "D"'!AB25:AB27)</f>
        <v>0</v>
      </c>
      <c r="AC34" s="47">
        <f>+SUM('Homogenización de Datos "D"'!AC25:AC27)</f>
        <v>0</v>
      </c>
      <c r="AD34" s="47">
        <f>+SUM('Homogenización de Datos "D"'!AD25:AD27)</f>
        <v>0</v>
      </c>
      <c r="AE34" s="47">
        <f>+SUM('Homogenización de Datos "D"'!AE25:AE27)</f>
        <v>0</v>
      </c>
      <c r="AF34" s="47">
        <f>+SUM('Homogenización de Datos "D"'!AF25:AF27)</f>
        <v>8.6</v>
      </c>
      <c r="AG34" s="47">
        <f>+SUM('Homogenización de Datos "D"'!AG25:AG27)</f>
        <v>15</v>
      </c>
      <c r="AH34" s="47">
        <f>+SUM('Homogenización de Datos "D"'!AH25:AH27)</f>
        <v>3.7</v>
      </c>
      <c r="AI34" s="47">
        <f>+SUM('Homogenización de Datos "D"'!AI25:AI27)</f>
        <v>20.3</v>
      </c>
      <c r="AJ34" s="47">
        <f>+SUM('Homogenización de Datos "D"'!AJ25:AJ27)</f>
        <v>28.8</v>
      </c>
      <c r="AK34" s="47">
        <f>+SUM('Homogenización de Datos "D"'!AK25:AK27)</f>
        <v>0</v>
      </c>
      <c r="AL34" s="47">
        <f>+SUM('Homogenización de Datos "D"'!AL25:AL27)</f>
        <v>23.2</v>
      </c>
      <c r="AM34" s="47">
        <f>+SUM('Homogenización de Datos "D"'!AM25:AM27)</f>
        <v>4</v>
      </c>
      <c r="AN34" s="47">
        <f>+SUM('Homogenización de Datos "D"'!AN25:AN27)</f>
        <v>2.5</v>
      </c>
      <c r="AO34" s="47">
        <f>+SUM('Homogenización de Datos "D"'!AO25:AO27)</f>
        <v>0</v>
      </c>
      <c r="AP34" s="47">
        <f>+SUM('Homogenización de Datos "D"'!AP25:AP27)</f>
        <v>0</v>
      </c>
      <c r="AQ34" s="47">
        <f>+SUM('Homogenización de Datos "D"'!AQ25:AQ27)</f>
        <v>16.899999999999999</v>
      </c>
      <c r="AR34" s="47">
        <f>+SUM('Homogenización de Datos "D"'!AR25:AR27)</f>
        <v>0</v>
      </c>
      <c r="AS34" s="47">
        <f>+SUM('Homogenización de Datos "D"'!AS25:AS27)</f>
        <v>0</v>
      </c>
      <c r="AT34" s="47">
        <f>+SUM('Homogenización de Datos "D"'!AT25:AT27)</f>
        <v>19</v>
      </c>
      <c r="AU34" s="47">
        <f>+SUM('Homogenización de Datos "D"'!AU25:AU27)</f>
        <v>0</v>
      </c>
      <c r="AV34" s="47">
        <f>+SUM('Homogenización de Datos "D"'!AV25:AV27)</f>
        <v>49</v>
      </c>
      <c r="AW34" s="47">
        <f>+SUM('Homogenización de Datos "D"'!AW25:AW27)</f>
        <v>19.600000000000001</v>
      </c>
      <c r="AX34" s="47">
        <f>+SUM('Homogenización de Datos "D"'!AX25:AX27)</f>
        <v>9</v>
      </c>
      <c r="AY34" s="47">
        <f>+SUM('Homogenización de Datos "D"'!AY25:AY27)</f>
        <v>0</v>
      </c>
      <c r="AZ34" s="47">
        <f>+SUM('Homogenización de Datos "D"'!AZ25:AZ27)</f>
        <v>0</v>
      </c>
    </row>
    <row r="35" spans="3:52">
      <c r="C35">
        <f t="shared" si="1"/>
        <v>191</v>
      </c>
      <c r="D35" s="21">
        <v>40870</v>
      </c>
      <c r="E35" s="47">
        <f>+SUM('Homogenización de Datos "D"'!E26:E28)</f>
        <v>0</v>
      </c>
      <c r="F35" s="47">
        <f>+SUM('Homogenización de Datos "D"'!F26:F28)</f>
        <v>0</v>
      </c>
      <c r="G35" s="47">
        <f>+SUM('Homogenización de Datos "D"'!G26:G28)</f>
        <v>14</v>
      </c>
      <c r="H35" s="47">
        <f>+SUM('Homogenización de Datos "D"'!H26:H28)</f>
        <v>4</v>
      </c>
      <c r="I35" s="47">
        <f>+SUM('Homogenización de Datos "D"'!I26:I28)</f>
        <v>21.2</v>
      </c>
      <c r="J35" s="47">
        <f>+SUM('Homogenización de Datos "D"'!J26:J28)</f>
        <v>29.5</v>
      </c>
      <c r="K35" s="47">
        <f>+SUM('Homogenización de Datos "D"'!K26:K28)</f>
        <v>0</v>
      </c>
      <c r="L35" s="47">
        <f>+SUM('Homogenización de Datos "D"'!L26:L28)</f>
        <v>0</v>
      </c>
      <c r="M35" s="47">
        <f>+SUM('Homogenización de Datos "D"'!M26:M28)</f>
        <v>5.9</v>
      </c>
      <c r="N35" s="47">
        <f>+SUM('Homogenización de Datos "D"'!N26:N28)</f>
        <v>2.5</v>
      </c>
      <c r="O35" s="47">
        <f>+SUM('Homogenización de Datos "D"'!O26:O28)</f>
        <v>0</v>
      </c>
      <c r="P35" s="47">
        <f>+SUM('Homogenización de Datos "D"'!P26:P28)</f>
        <v>0</v>
      </c>
      <c r="Q35" s="47">
        <f>+SUM('Homogenización de Datos "D"'!Q26:Q28)</f>
        <v>0</v>
      </c>
      <c r="R35" s="47">
        <f>+SUM('Homogenización de Datos "D"'!R26:R28)</f>
        <v>0</v>
      </c>
      <c r="S35" s="47">
        <f>+SUM('Homogenización de Datos "D"'!S26:S28)</f>
        <v>14.3</v>
      </c>
      <c r="T35" s="47">
        <f>+SUM('Homogenización de Datos "D"'!T26:T28)</f>
        <v>3.9768169633999997</v>
      </c>
      <c r="U35" s="47">
        <f>+SUM('Homogenización de Datos "D"'!U26:U28)</f>
        <v>8.2749468226999987</v>
      </c>
      <c r="V35" s="47">
        <f>+SUM('Homogenización de Datos "D"'!V26:V28)</f>
        <v>3.4333669348999996</v>
      </c>
      <c r="W35" s="47">
        <f>+SUM('Homogenización de Datos "D"'!W26:W28)</f>
        <v>10.6</v>
      </c>
      <c r="X35" s="47">
        <f>+SUM('Homogenización de Datos "D"'!X26:X28)</f>
        <v>0</v>
      </c>
      <c r="Y35" s="47">
        <f>+SUM('Homogenización de Datos "D"'!Y26:Y28)</f>
        <v>102</v>
      </c>
      <c r="Z35" s="47">
        <f>+SUM('Homogenización de Datos "D"'!Z26:Z28)</f>
        <v>22.090621430300001</v>
      </c>
      <c r="AA35" s="47">
        <f>+SUM('Homogenización de Datos "D"'!AA26:AA28)</f>
        <v>7</v>
      </c>
      <c r="AB35" s="47">
        <f>+SUM('Homogenización de Datos "D"'!AB26:AB28)</f>
        <v>0</v>
      </c>
      <c r="AC35" s="47">
        <f>+SUM('Homogenización de Datos "D"'!AC26:AC28)</f>
        <v>0</v>
      </c>
      <c r="AD35" s="47">
        <f>+SUM('Homogenización de Datos "D"'!AD26:AD28)</f>
        <v>0</v>
      </c>
      <c r="AE35" s="47">
        <f>+SUM('Homogenización de Datos "D"'!AE26:AE28)</f>
        <v>0</v>
      </c>
      <c r="AF35" s="47">
        <f>+SUM('Homogenización de Datos "D"'!AF26:AF28)</f>
        <v>0</v>
      </c>
      <c r="AG35" s="47">
        <f>+SUM('Homogenización de Datos "D"'!AG26:AG28)</f>
        <v>15</v>
      </c>
      <c r="AH35" s="47">
        <f>+SUM('Homogenización de Datos "D"'!AH26:AH28)</f>
        <v>3.7</v>
      </c>
      <c r="AI35" s="47">
        <f>+SUM('Homogenización de Datos "D"'!AI26:AI28)</f>
        <v>20.3</v>
      </c>
      <c r="AJ35" s="47">
        <f>+SUM('Homogenización de Datos "D"'!AJ26:AJ28)</f>
        <v>12.600000000000001</v>
      </c>
      <c r="AK35" s="47">
        <f>+SUM('Homogenización de Datos "D"'!AK26:AK28)</f>
        <v>0</v>
      </c>
      <c r="AL35" s="47">
        <f>+SUM('Homogenización de Datos "D"'!AL26:AL28)</f>
        <v>29.1</v>
      </c>
      <c r="AM35" s="47">
        <f>+SUM('Homogenización de Datos "D"'!AM26:AM28)</f>
        <v>4</v>
      </c>
      <c r="AN35" s="47">
        <f>+SUM('Homogenización de Datos "D"'!AN26:AN28)</f>
        <v>2.5</v>
      </c>
      <c r="AO35" s="47">
        <f>+SUM('Homogenización de Datos "D"'!AO26:AO28)</f>
        <v>0</v>
      </c>
      <c r="AP35" s="47">
        <f>+SUM('Homogenización de Datos "D"'!AP26:AP28)</f>
        <v>0</v>
      </c>
      <c r="AQ35" s="47">
        <f>+SUM('Homogenización de Datos "D"'!AQ26:AQ28)</f>
        <v>16.899999999999999</v>
      </c>
      <c r="AR35" s="47">
        <f>+SUM('Homogenización de Datos "D"'!AR26:AR28)</f>
        <v>0</v>
      </c>
      <c r="AS35" s="47">
        <f>+SUM('Homogenización de Datos "D"'!AS26:AS28)</f>
        <v>0</v>
      </c>
      <c r="AT35" s="47">
        <f>+SUM('Homogenización de Datos "D"'!AT26:AT28)</f>
        <v>19</v>
      </c>
      <c r="AU35" s="47">
        <f>+SUM('Homogenización de Datos "D"'!AU26:AU28)</f>
        <v>0</v>
      </c>
      <c r="AV35" s="47">
        <f>+SUM('Homogenización de Datos "D"'!AV26:AV28)</f>
        <v>16.100000000000001</v>
      </c>
      <c r="AW35" s="47">
        <f>+SUM('Homogenización de Datos "D"'!AW26:AW28)</f>
        <v>19.600000000000001</v>
      </c>
      <c r="AX35" s="47">
        <f>+SUM('Homogenización de Datos "D"'!AX26:AX28)</f>
        <v>5.6</v>
      </c>
      <c r="AY35" s="47">
        <f>+SUM('Homogenización de Datos "D"'!AY26:AY28)</f>
        <v>0</v>
      </c>
      <c r="AZ35" s="47">
        <f>+SUM('Homogenización de Datos "D"'!AZ26:AZ28)</f>
        <v>0</v>
      </c>
    </row>
    <row r="36" spans="3:52">
      <c r="C36">
        <f t="shared" si="1"/>
        <v>190</v>
      </c>
      <c r="D36" s="21">
        <v>40871</v>
      </c>
      <c r="E36" s="47">
        <f>+SUM('Homogenización de Datos "D"'!E27:E29)</f>
        <v>0</v>
      </c>
      <c r="F36" s="47">
        <f>+SUM('Homogenización de Datos "D"'!F27:F29)</f>
        <v>0</v>
      </c>
      <c r="G36" s="47">
        <f>+SUM('Homogenización de Datos "D"'!G27:G29)</f>
        <v>4</v>
      </c>
      <c r="H36" s="47">
        <f>+SUM('Homogenización de Datos "D"'!H27:H29)</f>
        <v>4</v>
      </c>
      <c r="I36" s="47">
        <f>+SUM('Homogenización de Datos "D"'!I27:I29)</f>
        <v>23.7</v>
      </c>
      <c r="J36" s="47">
        <f>+SUM('Homogenización de Datos "D"'!J27:J29)</f>
        <v>33.5</v>
      </c>
      <c r="K36" s="47">
        <f>+SUM('Homogenización de Datos "D"'!K27:K29)</f>
        <v>0</v>
      </c>
      <c r="L36" s="47">
        <f>+SUM('Homogenización de Datos "D"'!L27:L29)</f>
        <v>0</v>
      </c>
      <c r="M36" s="47">
        <f>+SUM('Homogenización de Datos "D"'!M27:M29)</f>
        <v>0</v>
      </c>
      <c r="N36" s="47">
        <f>+SUM('Homogenización de Datos "D"'!N27:N29)</f>
        <v>2.5</v>
      </c>
      <c r="O36" s="47">
        <f>+SUM('Homogenización de Datos "D"'!O27:O29)</f>
        <v>0</v>
      </c>
      <c r="P36" s="47">
        <f>+SUM('Homogenización de Datos "D"'!P27:P29)</f>
        <v>0</v>
      </c>
      <c r="Q36" s="47">
        <f>+SUM('Homogenización de Datos "D"'!Q27:Q29)</f>
        <v>0</v>
      </c>
      <c r="R36" s="47">
        <f>+SUM('Homogenización de Datos "D"'!R27:R29)</f>
        <v>0</v>
      </c>
      <c r="S36" s="47">
        <f>+SUM('Homogenización de Datos "D"'!S27:S29)</f>
        <v>14.3</v>
      </c>
      <c r="T36" s="47">
        <f>+SUM('Homogenización de Datos "D"'!T27:T29)</f>
        <v>6.8759295657999999</v>
      </c>
      <c r="U36" s="47">
        <f>+SUM('Homogenización de Datos "D"'!U27:U29)</f>
        <v>4.7723967070999986</v>
      </c>
      <c r="V36" s="47">
        <f>+SUM('Homogenización de Datos "D"'!V27:V29)</f>
        <v>18.304356028299999</v>
      </c>
      <c r="W36" s="47">
        <f>+SUM('Homogenización de Datos "D"'!W27:W29)</f>
        <v>19.5</v>
      </c>
      <c r="X36" s="47">
        <f>+SUM('Homogenización de Datos "D"'!X27:X29)</f>
        <v>0</v>
      </c>
      <c r="Y36" s="47">
        <f>+SUM('Homogenización de Datos "D"'!Y27:Y29)</f>
        <v>102</v>
      </c>
      <c r="Z36" s="47">
        <f>+SUM('Homogenización de Datos "D"'!Z27:Z29)</f>
        <v>3.2068232251999995</v>
      </c>
      <c r="AA36" s="47">
        <f>+SUM('Homogenización de Datos "D"'!AA27:AA29)</f>
        <v>7</v>
      </c>
      <c r="AB36" s="47">
        <f>+SUM('Homogenización de Datos "D"'!AB27:AB29)</f>
        <v>0</v>
      </c>
      <c r="AC36" s="47">
        <f>+SUM('Homogenización de Datos "D"'!AC27:AC29)</f>
        <v>0</v>
      </c>
      <c r="AD36" s="47">
        <f>+SUM('Homogenización de Datos "D"'!AD27:AD29)</f>
        <v>0</v>
      </c>
      <c r="AE36" s="47">
        <f>+SUM('Homogenización de Datos "D"'!AE27:AE29)</f>
        <v>0</v>
      </c>
      <c r="AF36" s="47">
        <f>+SUM('Homogenización de Datos "D"'!AF27:AF29)</f>
        <v>0</v>
      </c>
      <c r="AG36" s="47">
        <f>+SUM('Homogenización de Datos "D"'!AG27:AG29)</f>
        <v>8.1999999999999993</v>
      </c>
      <c r="AH36" s="47">
        <f>+SUM('Homogenización de Datos "D"'!AH27:AH29)</f>
        <v>3.7</v>
      </c>
      <c r="AI36" s="47">
        <f>+SUM('Homogenización de Datos "D"'!AI27:AI29)</f>
        <v>20.3</v>
      </c>
      <c r="AJ36" s="47">
        <f>+SUM('Homogenización de Datos "D"'!AJ27:AJ29)</f>
        <v>6.2</v>
      </c>
      <c r="AK36" s="47">
        <f>+SUM('Homogenización de Datos "D"'!AK27:AK29)</f>
        <v>6.3</v>
      </c>
      <c r="AL36" s="47">
        <f>+SUM('Homogenización de Datos "D"'!AL27:AL29)</f>
        <v>23.1</v>
      </c>
      <c r="AM36" s="47">
        <f>+SUM('Homogenización de Datos "D"'!AM27:AM29)</f>
        <v>0</v>
      </c>
      <c r="AN36" s="47">
        <f>+SUM('Homogenización de Datos "D"'!AN27:AN29)</f>
        <v>2.5</v>
      </c>
      <c r="AO36" s="47">
        <f>+SUM('Homogenización de Datos "D"'!AO27:AO29)</f>
        <v>6</v>
      </c>
      <c r="AP36" s="47">
        <f>+SUM('Homogenización de Datos "D"'!AP27:AP29)</f>
        <v>0</v>
      </c>
      <c r="AQ36" s="47">
        <f>+SUM('Homogenización de Datos "D"'!AQ27:AQ29)</f>
        <v>16.899999999999999</v>
      </c>
      <c r="AR36" s="47">
        <f>+SUM('Homogenización de Datos "D"'!AR27:AR29)</f>
        <v>12.8</v>
      </c>
      <c r="AS36" s="47">
        <f>+SUM('Homogenización de Datos "D"'!AS27:AS29)</f>
        <v>0</v>
      </c>
      <c r="AT36" s="47">
        <f>+SUM('Homogenización de Datos "D"'!AT27:AT29)</f>
        <v>0</v>
      </c>
      <c r="AU36" s="47">
        <f>+SUM('Homogenización de Datos "D"'!AU27:AU29)</f>
        <v>0</v>
      </c>
      <c r="AV36" s="47">
        <f>+SUM('Homogenización de Datos "D"'!AV27:AV29)</f>
        <v>13</v>
      </c>
      <c r="AW36" s="47">
        <f>+SUM('Homogenización de Datos "D"'!AW27:AW29)</f>
        <v>4.7</v>
      </c>
      <c r="AX36" s="47">
        <f>+SUM('Homogenización de Datos "D"'!AX27:AX29)</f>
        <v>0</v>
      </c>
      <c r="AY36" s="47">
        <f>+SUM('Homogenización de Datos "D"'!AY27:AY29)</f>
        <v>8</v>
      </c>
      <c r="AZ36" s="47">
        <f>+SUM('Homogenización de Datos "D"'!AZ27:AZ29)</f>
        <v>0</v>
      </c>
    </row>
    <row r="37" spans="3:52">
      <c r="C37">
        <f t="shared" si="1"/>
        <v>189</v>
      </c>
      <c r="D37" s="21">
        <v>40872</v>
      </c>
      <c r="E37" s="47">
        <f>+SUM('Homogenización de Datos "D"'!E28:E30)</f>
        <v>3</v>
      </c>
      <c r="F37" s="47">
        <f>+SUM('Homogenización de Datos "D"'!F28:F30)</f>
        <v>0</v>
      </c>
      <c r="G37" s="47">
        <f>+SUM('Homogenización de Datos "D"'!G28:G30)</f>
        <v>4</v>
      </c>
      <c r="H37" s="47">
        <f>+SUM('Homogenización de Datos "D"'!H28:H30)</f>
        <v>4</v>
      </c>
      <c r="I37" s="47">
        <f>+SUM('Homogenización de Datos "D"'!I28:I30)</f>
        <v>16.5</v>
      </c>
      <c r="J37" s="47">
        <f>+SUM('Homogenización de Datos "D"'!J28:J30)</f>
        <v>23</v>
      </c>
      <c r="K37" s="47">
        <f>+SUM('Homogenización de Datos "D"'!K28:K30)</f>
        <v>0</v>
      </c>
      <c r="L37" s="47">
        <f>+SUM('Homogenización de Datos "D"'!L28:L30)</f>
        <v>0</v>
      </c>
      <c r="M37" s="47">
        <f>+SUM('Homogenización de Datos "D"'!M28:M30)</f>
        <v>0</v>
      </c>
      <c r="N37" s="47">
        <f>+SUM('Homogenización de Datos "D"'!N28:N30)</f>
        <v>0</v>
      </c>
      <c r="O37" s="47">
        <f>+SUM('Homogenización de Datos "D"'!O28:O30)</f>
        <v>0</v>
      </c>
      <c r="P37" s="47">
        <f>+SUM('Homogenización de Datos "D"'!P28:P30)</f>
        <v>8.5</v>
      </c>
      <c r="Q37" s="47">
        <f>+SUM('Homogenización de Datos "D"'!Q28:Q30)</f>
        <v>0</v>
      </c>
      <c r="R37" s="47">
        <f>+SUM('Homogenización de Datos "D"'!R28:R30)</f>
        <v>11</v>
      </c>
      <c r="S37" s="47">
        <f>+SUM('Homogenización de Datos "D"'!S28:S30)</f>
        <v>18.5</v>
      </c>
      <c r="T37" s="47">
        <f>+SUM('Homogenización de Datos "D"'!T28:T30)</f>
        <v>6.8759295657999999</v>
      </c>
      <c r="U37" s="47">
        <f>+SUM('Homogenización de Datos "D"'!U28:U30)</f>
        <v>4.7723967070999986</v>
      </c>
      <c r="V37" s="47">
        <f>+SUM('Homogenización de Datos "D"'!V28:V30)</f>
        <v>18.304356028299999</v>
      </c>
      <c r="W37" s="47">
        <f>+SUM('Homogenización de Datos "D"'!W28:W30)</f>
        <v>22</v>
      </c>
      <c r="X37" s="47">
        <f>+SUM('Homogenización de Datos "D"'!X28:X30)</f>
        <v>14.5</v>
      </c>
      <c r="Y37" s="47">
        <f>+SUM('Homogenización de Datos "D"'!Y28:Y30)</f>
        <v>86.5</v>
      </c>
      <c r="Z37" s="47">
        <f>+SUM('Homogenización de Datos "D"'!Z28:Z30)</f>
        <v>0</v>
      </c>
      <c r="AA37" s="47">
        <f>+SUM('Homogenización de Datos "D"'!AA28:AA30)</f>
        <v>4.2</v>
      </c>
      <c r="AB37" s="47">
        <f>+SUM('Homogenización de Datos "D"'!AB28:AB30)</f>
        <v>29.2</v>
      </c>
      <c r="AC37" s="47">
        <f>+SUM('Homogenización de Datos "D"'!AC28:AC30)</f>
        <v>0</v>
      </c>
      <c r="AD37" s="47">
        <f>+SUM('Homogenización de Datos "D"'!AD28:AD30)</f>
        <v>0</v>
      </c>
      <c r="AE37" s="47">
        <f>+SUM('Homogenización de Datos "D"'!AE28:AE30)</f>
        <v>0</v>
      </c>
      <c r="AF37" s="47">
        <f>+SUM('Homogenización de Datos "D"'!AF28:AF30)</f>
        <v>4.2</v>
      </c>
      <c r="AG37" s="47">
        <f>+SUM('Homogenización de Datos "D"'!AG28:AG30)</f>
        <v>4.2</v>
      </c>
      <c r="AH37" s="47">
        <f>+SUM('Homogenización de Datos "D"'!AH28:AH30)</f>
        <v>0</v>
      </c>
      <c r="AI37" s="47">
        <f>+SUM('Homogenización de Datos "D"'!AI28:AI30)</f>
        <v>0</v>
      </c>
      <c r="AJ37" s="47">
        <f>+SUM('Homogenización de Datos "D"'!AJ28:AJ30)</f>
        <v>0</v>
      </c>
      <c r="AK37" s="47">
        <f>+SUM('Homogenización de Datos "D"'!AK28:AK30)</f>
        <v>6.3</v>
      </c>
      <c r="AL37" s="47">
        <f>+SUM('Homogenización de Datos "D"'!AL28:AL30)</f>
        <v>5.9</v>
      </c>
      <c r="AM37" s="47">
        <f>+SUM('Homogenización de Datos "D"'!AM28:AM30)</f>
        <v>6.5</v>
      </c>
      <c r="AN37" s="47">
        <f>+SUM('Homogenización de Datos "D"'!AN28:AN30)</f>
        <v>0</v>
      </c>
      <c r="AO37" s="47">
        <f>+SUM('Homogenización de Datos "D"'!AO28:AO30)</f>
        <v>6</v>
      </c>
      <c r="AP37" s="47">
        <f>+SUM('Homogenización de Datos "D"'!AP28:AP30)</f>
        <v>0</v>
      </c>
      <c r="AQ37" s="47">
        <f>+SUM('Homogenización de Datos "D"'!AQ28:AQ30)</f>
        <v>6.2</v>
      </c>
      <c r="AR37" s="47">
        <f>+SUM('Homogenización de Datos "D"'!AR28:AR30)</f>
        <v>12.8</v>
      </c>
      <c r="AS37" s="47">
        <f>+SUM('Homogenización de Datos "D"'!AS28:AS30)</f>
        <v>0</v>
      </c>
      <c r="AT37" s="47">
        <f>+SUM('Homogenización de Datos "D"'!AT28:AT30)</f>
        <v>0</v>
      </c>
      <c r="AU37" s="47">
        <f>+SUM('Homogenización de Datos "D"'!AU28:AU30)</f>
        <v>11.3</v>
      </c>
      <c r="AV37" s="47">
        <f>+SUM('Homogenización de Datos "D"'!AV28:AV30)</f>
        <v>0</v>
      </c>
      <c r="AW37" s="47">
        <f>+SUM('Homogenización de Datos "D"'!AW28:AW30)</f>
        <v>0</v>
      </c>
      <c r="AX37" s="47">
        <f>+SUM('Homogenización de Datos "D"'!AX28:AX30)</f>
        <v>0</v>
      </c>
      <c r="AY37" s="47">
        <f>+SUM('Homogenización de Datos "D"'!AY28:AY30)</f>
        <v>8</v>
      </c>
      <c r="AZ37" s="47">
        <f>+SUM('Homogenización de Datos "D"'!AZ28:AZ30)</f>
        <v>0</v>
      </c>
    </row>
    <row r="38" spans="3:52">
      <c r="C38">
        <f t="shared" si="1"/>
        <v>188</v>
      </c>
      <c r="D38" s="21">
        <v>40873</v>
      </c>
      <c r="E38" s="47">
        <f>+SUM('Homogenización de Datos "D"'!E29:E31)</f>
        <v>15.5</v>
      </c>
      <c r="F38" s="47">
        <f>+SUM('Homogenización de Datos "D"'!F29:F31)</f>
        <v>0</v>
      </c>
      <c r="G38" s="47">
        <f>+SUM('Homogenización de Datos "D"'!G29:G31)</f>
        <v>4</v>
      </c>
      <c r="H38" s="47">
        <f>+SUM('Homogenización de Datos "D"'!H29:H31)</f>
        <v>0</v>
      </c>
      <c r="I38" s="47">
        <f>+SUM('Homogenización de Datos "D"'!I29:I31)</f>
        <v>5.5</v>
      </c>
      <c r="J38" s="47">
        <f>+SUM('Homogenización de Datos "D"'!J29:J31)</f>
        <v>13.8</v>
      </c>
      <c r="K38" s="47">
        <f>+SUM('Homogenización de Datos "D"'!K29:K31)</f>
        <v>0</v>
      </c>
      <c r="L38" s="47">
        <f>+SUM('Homogenización de Datos "D"'!L29:L31)</f>
        <v>3.5</v>
      </c>
      <c r="M38" s="47">
        <f>+SUM('Homogenización de Datos "D"'!M29:M31)</f>
        <v>0</v>
      </c>
      <c r="N38" s="47">
        <f>+SUM('Homogenización de Datos "D"'!N29:N31)</f>
        <v>2.5</v>
      </c>
      <c r="O38" s="47">
        <f>+SUM('Homogenización de Datos "D"'!O29:O31)</f>
        <v>0</v>
      </c>
      <c r="P38" s="47">
        <f>+SUM('Homogenización de Datos "D"'!P29:P31)</f>
        <v>18.7</v>
      </c>
      <c r="Q38" s="47">
        <f>+SUM('Homogenización de Datos "D"'!Q29:Q31)</f>
        <v>0</v>
      </c>
      <c r="R38" s="47">
        <f>+SUM('Homogenización de Datos "D"'!R29:R31)</f>
        <v>27</v>
      </c>
      <c r="S38" s="47">
        <f>+SUM('Homogenización de Datos "D"'!S29:S31)</f>
        <v>15.5</v>
      </c>
      <c r="T38" s="47">
        <f>+SUM('Homogenización de Datos "D"'!T29:T31)</f>
        <v>2.8991126024000002</v>
      </c>
      <c r="U38" s="47">
        <f>+SUM('Homogenización de Datos "D"'!U29:U31)</f>
        <v>0</v>
      </c>
      <c r="V38" s="47">
        <f>+SUM('Homogenización de Datos "D"'!V29:V31)</f>
        <v>14.8709890934</v>
      </c>
      <c r="W38" s="47">
        <f>+SUM('Homogenización de Datos "D"'!W29:W31)</f>
        <v>22</v>
      </c>
      <c r="X38" s="47">
        <f>+SUM('Homogenización de Datos "D"'!X29:X31)</f>
        <v>20.100000000000001</v>
      </c>
      <c r="Y38" s="47">
        <f>+SUM('Homogenización de Datos "D"'!Y29:Y31)</f>
        <v>47</v>
      </c>
      <c r="Z38" s="47">
        <f>+SUM('Homogenización de Datos "D"'!Z29:Z31)</f>
        <v>0</v>
      </c>
      <c r="AA38" s="47">
        <f>+SUM('Homogenización de Datos "D"'!AA29:AA31)</f>
        <v>0</v>
      </c>
      <c r="AB38" s="47">
        <f>+SUM('Homogenización de Datos "D"'!AB29:AB31)</f>
        <v>29.2</v>
      </c>
      <c r="AC38" s="47">
        <f>+SUM('Homogenización de Datos "D"'!AC29:AC31)</f>
        <v>0</v>
      </c>
      <c r="AD38" s="47">
        <f>+SUM('Homogenización de Datos "D"'!AD29:AD31)</f>
        <v>0</v>
      </c>
      <c r="AE38" s="47">
        <f>+SUM('Homogenización de Datos "D"'!AE29:AE31)</f>
        <v>0</v>
      </c>
      <c r="AF38" s="47">
        <f>+SUM('Homogenización de Datos "D"'!AF29:AF31)</f>
        <v>4.2</v>
      </c>
      <c r="AG38" s="47">
        <f>+SUM('Homogenización de Datos "D"'!AG29:AG31)</f>
        <v>4.2</v>
      </c>
      <c r="AH38" s="47">
        <f>+SUM('Homogenización de Datos "D"'!AH29:AH31)</f>
        <v>0</v>
      </c>
      <c r="AI38" s="47">
        <f>+SUM('Homogenización de Datos "D"'!AI29:AI31)</f>
        <v>0</v>
      </c>
      <c r="AJ38" s="47">
        <f>+SUM('Homogenización de Datos "D"'!AJ29:AJ31)</f>
        <v>0</v>
      </c>
      <c r="AK38" s="47">
        <f>+SUM('Homogenización de Datos "D"'!AK29:AK31)</f>
        <v>6.3</v>
      </c>
      <c r="AL38" s="47">
        <f>+SUM('Homogenización de Datos "D"'!AL29:AL31)</f>
        <v>0</v>
      </c>
      <c r="AM38" s="47">
        <f>+SUM('Homogenización de Datos "D"'!AM29:AM31)</f>
        <v>6.5</v>
      </c>
      <c r="AN38" s="47">
        <f>+SUM('Homogenización de Datos "D"'!AN29:AN31)</f>
        <v>0</v>
      </c>
      <c r="AO38" s="47">
        <f>+SUM('Homogenización de Datos "D"'!AO29:AO31)</f>
        <v>6</v>
      </c>
      <c r="AP38" s="47">
        <f>+SUM('Homogenización de Datos "D"'!AP29:AP31)</f>
        <v>0</v>
      </c>
      <c r="AQ38" s="47">
        <f>+SUM('Homogenización de Datos "D"'!AQ29:AQ31)</f>
        <v>23.2</v>
      </c>
      <c r="AR38" s="47">
        <f>+SUM('Homogenización de Datos "D"'!AR29:AR31)</f>
        <v>12.8</v>
      </c>
      <c r="AS38" s="47">
        <f>+SUM('Homogenización de Datos "D"'!AS29:AS31)</f>
        <v>0</v>
      </c>
      <c r="AT38" s="47">
        <f>+SUM('Homogenización de Datos "D"'!AT29:AT31)</f>
        <v>0</v>
      </c>
      <c r="AU38" s="47">
        <f>+SUM('Homogenización de Datos "D"'!AU29:AU31)</f>
        <v>14</v>
      </c>
      <c r="AV38" s="47">
        <f>+SUM('Homogenización de Datos "D"'!AV29:AV31)</f>
        <v>0</v>
      </c>
      <c r="AW38" s="47">
        <f>+SUM('Homogenización de Datos "D"'!AW29:AW31)</f>
        <v>0</v>
      </c>
      <c r="AX38" s="47">
        <f>+SUM('Homogenización de Datos "D"'!AX29:AX31)</f>
        <v>0</v>
      </c>
      <c r="AY38" s="47">
        <f>+SUM('Homogenización de Datos "D"'!AY29:AY31)</f>
        <v>15</v>
      </c>
      <c r="AZ38" s="47">
        <f>+SUM('Homogenización de Datos "D"'!AZ29:AZ31)</f>
        <v>0</v>
      </c>
    </row>
    <row r="39" spans="3:52">
      <c r="C39">
        <f t="shared" si="1"/>
        <v>187</v>
      </c>
      <c r="D39" s="21">
        <v>40874</v>
      </c>
      <c r="E39" s="47">
        <f>+SUM('Homogenización de Datos "D"'!E30:E32)</f>
        <v>15.5</v>
      </c>
      <c r="F39" s="47">
        <f>+SUM('Homogenización de Datos "D"'!F30:F32)</f>
        <v>0</v>
      </c>
      <c r="G39" s="47">
        <f>+SUM('Homogenización de Datos "D"'!G30:G32)</f>
        <v>4</v>
      </c>
      <c r="H39" s="47">
        <f>+SUM('Homogenización de Datos "D"'!H30:H32)</f>
        <v>0</v>
      </c>
      <c r="I39" s="47">
        <f>+SUM('Homogenización de Datos "D"'!I30:I32)</f>
        <v>3</v>
      </c>
      <c r="J39" s="47">
        <f>+SUM('Homogenización de Datos "D"'!J30:J32)</f>
        <v>13.3</v>
      </c>
      <c r="K39" s="47">
        <f>+SUM('Homogenización de Datos "D"'!K30:K32)</f>
        <v>0</v>
      </c>
      <c r="L39" s="47">
        <f>+SUM('Homogenización de Datos "D"'!L30:L32)</f>
        <v>3.5</v>
      </c>
      <c r="M39" s="47">
        <f>+SUM('Homogenización de Datos "D"'!M30:M32)</f>
        <v>0</v>
      </c>
      <c r="N39" s="47">
        <f>+SUM('Homogenización de Datos "D"'!N30:N32)</f>
        <v>22.9</v>
      </c>
      <c r="O39" s="47">
        <f>+SUM('Homogenización de Datos "D"'!O30:O32)</f>
        <v>0</v>
      </c>
      <c r="P39" s="47">
        <f>+SUM('Homogenización de Datos "D"'!P30:P32)</f>
        <v>18.7</v>
      </c>
      <c r="Q39" s="47">
        <f>+SUM('Homogenización de Datos "D"'!Q30:Q32)</f>
        <v>0</v>
      </c>
      <c r="R39" s="47">
        <f>+SUM('Homogenización de Datos "D"'!R30:R32)</f>
        <v>32.4</v>
      </c>
      <c r="S39" s="47">
        <f>+SUM('Homogenización de Datos "D"'!S30:S32)</f>
        <v>28.2</v>
      </c>
      <c r="T39" s="47">
        <f>+SUM('Homogenización de Datos "D"'!T30:T32)</f>
        <v>0</v>
      </c>
      <c r="U39" s="47">
        <f>+SUM('Homogenización de Datos "D"'!U30:U32)</f>
        <v>0</v>
      </c>
      <c r="V39" s="47">
        <f>+SUM('Homogenización de Datos "D"'!V30:V32)</f>
        <v>0</v>
      </c>
      <c r="W39" s="47">
        <f>+SUM('Homogenización de Datos "D"'!W30:W32)</f>
        <v>13.2</v>
      </c>
      <c r="X39" s="47">
        <f>+SUM('Homogenización de Datos "D"'!X30:X32)</f>
        <v>20.100000000000001</v>
      </c>
      <c r="Y39" s="47">
        <f>+SUM('Homogenización de Datos "D"'!Y30:Y32)</f>
        <v>59.7</v>
      </c>
      <c r="Z39" s="47">
        <f>+SUM('Homogenización de Datos "D"'!Z30:Z32)</f>
        <v>9.3452308338999988</v>
      </c>
      <c r="AA39" s="47">
        <f>+SUM('Homogenización de Datos "D"'!AA30:AA32)</f>
        <v>0</v>
      </c>
      <c r="AB39" s="47">
        <f>+SUM('Homogenización de Datos "D"'!AB30:AB32)</f>
        <v>34.4</v>
      </c>
      <c r="AC39" s="47">
        <f>+SUM('Homogenización de Datos "D"'!AC30:AC32)</f>
        <v>0</v>
      </c>
      <c r="AD39" s="47">
        <f>+SUM('Homogenización de Datos "D"'!AD30:AD32)</f>
        <v>8</v>
      </c>
      <c r="AE39" s="47">
        <f>+SUM('Homogenización de Datos "D"'!AE30:AE32)</f>
        <v>11.2</v>
      </c>
      <c r="AF39" s="47">
        <f>+SUM('Homogenización de Datos "D"'!AF30:AF32)</f>
        <v>9.5</v>
      </c>
      <c r="AG39" s="47">
        <f>+SUM('Homogenización de Datos "D"'!AG30:AG32)</f>
        <v>4.2</v>
      </c>
      <c r="AH39" s="47">
        <f>+SUM('Homogenización de Datos "D"'!AH30:AH32)</f>
        <v>0</v>
      </c>
      <c r="AI39" s="47">
        <f>+SUM('Homogenización de Datos "D"'!AI30:AI32)</f>
        <v>0</v>
      </c>
      <c r="AJ39" s="47">
        <f>+SUM('Homogenización de Datos "D"'!AJ30:AJ32)</f>
        <v>0</v>
      </c>
      <c r="AK39" s="47">
        <f>+SUM('Homogenización de Datos "D"'!AK30:AK32)</f>
        <v>0</v>
      </c>
      <c r="AL39" s="47">
        <f>+SUM('Homogenización de Datos "D"'!AL30:AL32)</f>
        <v>0</v>
      </c>
      <c r="AM39" s="47">
        <f>+SUM('Homogenización de Datos "D"'!AM30:AM32)</f>
        <v>6.5</v>
      </c>
      <c r="AN39" s="47">
        <f>+SUM('Homogenización de Datos "D"'!AN30:AN32)</f>
        <v>0</v>
      </c>
      <c r="AO39" s="47">
        <f>+SUM('Homogenización de Datos "D"'!AO30:AO32)</f>
        <v>0</v>
      </c>
      <c r="AP39" s="47">
        <f>+SUM('Homogenización de Datos "D"'!AP30:AP32)</f>
        <v>0</v>
      </c>
      <c r="AQ39" s="47">
        <f>+SUM('Homogenización de Datos "D"'!AQ30:AQ32)</f>
        <v>17</v>
      </c>
      <c r="AR39" s="47">
        <f>+SUM('Homogenización de Datos "D"'!AR30:AR32)</f>
        <v>3.6</v>
      </c>
      <c r="AS39" s="47">
        <f>+SUM('Homogenización de Datos "D"'!AS30:AS32)</f>
        <v>0</v>
      </c>
      <c r="AT39" s="47">
        <f>+SUM('Homogenización de Datos "D"'!AT30:AT32)</f>
        <v>0</v>
      </c>
      <c r="AU39" s="47">
        <f>+SUM('Homogenización de Datos "D"'!AU30:AU32)</f>
        <v>14</v>
      </c>
      <c r="AV39" s="47">
        <f>+SUM('Homogenización de Datos "D"'!AV30:AV32)</f>
        <v>0</v>
      </c>
      <c r="AW39" s="47">
        <f>+SUM('Homogenización de Datos "D"'!AW30:AW32)</f>
        <v>0</v>
      </c>
      <c r="AX39" s="47">
        <f>+SUM('Homogenización de Datos "D"'!AX30:AX32)</f>
        <v>3</v>
      </c>
      <c r="AY39" s="47">
        <f>+SUM('Homogenización de Datos "D"'!AY30:AY32)</f>
        <v>7</v>
      </c>
      <c r="AZ39" s="47">
        <f>+SUM('Homogenización de Datos "D"'!AZ30:AZ32)</f>
        <v>0</v>
      </c>
    </row>
    <row r="40" spans="3:52">
      <c r="C40">
        <f t="shared" si="1"/>
        <v>186</v>
      </c>
      <c r="D40" s="21">
        <v>40875</v>
      </c>
      <c r="E40" s="47">
        <f>+SUM('Homogenización de Datos "D"'!E31:E33)</f>
        <v>12.5</v>
      </c>
      <c r="F40" s="47">
        <f>+SUM('Homogenización de Datos "D"'!F31:F33)</f>
        <v>0</v>
      </c>
      <c r="G40" s="47">
        <f>+SUM('Homogenización de Datos "D"'!G31:G33)</f>
        <v>0</v>
      </c>
      <c r="H40" s="47">
        <f>+SUM('Homogenización de Datos "D"'!H31:H33)</f>
        <v>0</v>
      </c>
      <c r="I40" s="47">
        <f>+SUM('Homogenización de Datos "D"'!I31:I33)</f>
        <v>3</v>
      </c>
      <c r="J40" s="47">
        <f>+SUM('Homogenización de Datos "D"'!J31:J33)</f>
        <v>7.3</v>
      </c>
      <c r="K40" s="47">
        <f>+SUM('Homogenización de Datos "D"'!K31:K33)</f>
        <v>0</v>
      </c>
      <c r="L40" s="47">
        <f>+SUM('Homogenización de Datos "D"'!L31:L33)</f>
        <v>3.5</v>
      </c>
      <c r="M40" s="47">
        <f>+SUM('Homogenización de Datos "D"'!M31:M33)</f>
        <v>0</v>
      </c>
      <c r="N40" s="47">
        <f>+SUM('Homogenización de Datos "D"'!N31:N33)</f>
        <v>26.099999999999998</v>
      </c>
      <c r="O40" s="47">
        <f>+SUM('Homogenización de Datos "D"'!O31:O33)</f>
        <v>0</v>
      </c>
      <c r="P40" s="47">
        <f>+SUM('Homogenización de Datos "D"'!P31:P33)</f>
        <v>10.199999999999999</v>
      </c>
      <c r="Q40" s="47">
        <f>+SUM('Homogenización de Datos "D"'!Q31:Q33)</f>
        <v>0</v>
      </c>
      <c r="R40" s="47">
        <f>+SUM('Homogenización de Datos "D"'!R31:R33)</f>
        <v>24.2</v>
      </c>
      <c r="S40" s="47">
        <f>+SUM('Homogenización de Datos "D"'!S31:S33)</f>
        <v>31.4</v>
      </c>
      <c r="T40" s="47">
        <f>+SUM('Homogenización de Datos "D"'!T31:T33)</f>
        <v>0</v>
      </c>
      <c r="U40" s="47">
        <f>+SUM('Homogenización de Datos "D"'!U31:U33)</f>
        <v>0</v>
      </c>
      <c r="V40" s="47">
        <f>+SUM('Homogenización de Datos "D"'!V31:V33)</f>
        <v>3.5918896248000003</v>
      </c>
      <c r="W40" s="47">
        <f>+SUM('Homogenización de Datos "D"'!W31:W33)</f>
        <v>12.5</v>
      </c>
      <c r="X40" s="47">
        <f>+SUM('Homogenización de Datos "D"'!X31:X33)</f>
        <v>5.6</v>
      </c>
      <c r="Y40" s="47">
        <f>+SUM('Homogenización de Datos "D"'!Y31:Y33)</f>
        <v>31.4</v>
      </c>
      <c r="Z40" s="47">
        <f>+SUM('Homogenización de Datos "D"'!Z31:Z33)</f>
        <v>9.3452308338999988</v>
      </c>
      <c r="AA40" s="47">
        <f>+SUM('Homogenización de Datos "D"'!AA31:AA33)</f>
        <v>0</v>
      </c>
      <c r="AB40" s="47">
        <f>+SUM('Homogenización de Datos "D"'!AB31:AB33)</f>
        <v>8.5</v>
      </c>
      <c r="AC40" s="47">
        <f>+SUM('Homogenización de Datos "D"'!AC31:AC33)</f>
        <v>0</v>
      </c>
      <c r="AD40" s="47">
        <f>+SUM('Homogenización de Datos "D"'!AD31:AD33)</f>
        <v>14.4</v>
      </c>
      <c r="AE40" s="47">
        <f>+SUM('Homogenización de Datos "D"'!AE31:AE33)</f>
        <v>14.1</v>
      </c>
      <c r="AF40" s="47">
        <f>+SUM('Homogenización de Datos "D"'!AF31:AF33)</f>
        <v>5.3</v>
      </c>
      <c r="AG40" s="47">
        <f>+SUM('Homogenización de Datos "D"'!AG31:AG33)</f>
        <v>0</v>
      </c>
      <c r="AH40" s="47">
        <f>+SUM('Homogenización de Datos "D"'!AH31:AH33)</f>
        <v>0</v>
      </c>
      <c r="AI40" s="47">
        <f>+SUM('Homogenización de Datos "D"'!AI31:AI33)</f>
        <v>0</v>
      </c>
      <c r="AJ40" s="47">
        <f>+SUM('Homogenización de Datos "D"'!AJ31:AJ33)</f>
        <v>0</v>
      </c>
      <c r="AK40" s="47">
        <f>+SUM('Homogenización de Datos "D"'!AK31:AK33)</f>
        <v>0</v>
      </c>
      <c r="AL40" s="47">
        <f>+SUM('Homogenización de Datos "D"'!AL31:AL33)</f>
        <v>0</v>
      </c>
      <c r="AM40" s="47">
        <f>+SUM('Homogenización de Datos "D"'!AM31:AM33)</f>
        <v>0</v>
      </c>
      <c r="AN40" s="47">
        <f>+SUM('Homogenización de Datos "D"'!AN31:AN33)</f>
        <v>0</v>
      </c>
      <c r="AO40" s="47">
        <f>+SUM('Homogenización de Datos "D"'!AO31:AO33)</f>
        <v>0</v>
      </c>
      <c r="AP40" s="47">
        <f>+SUM('Homogenización de Datos "D"'!AP31:AP33)</f>
        <v>0</v>
      </c>
      <c r="AQ40" s="47">
        <f>+SUM('Homogenización de Datos "D"'!AQ31:AQ33)</f>
        <v>17</v>
      </c>
      <c r="AR40" s="47">
        <f>+SUM('Homogenización de Datos "D"'!AR31:AR33)</f>
        <v>3.6</v>
      </c>
      <c r="AS40" s="47">
        <f>+SUM('Homogenización de Datos "D"'!AS31:AS33)</f>
        <v>0</v>
      </c>
      <c r="AT40" s="47">
        <f>+SUM('Homogenización de Datos "D"'!AT31:AT33)</f>
        <v>0</v>
      </c>
      <c r="AU40" s="47">
        <f>+SUM('Homogenización de Datos "D"'!AU31:AU33)</f>
        <v>2.7</v>
      </c>
      <c r="AV40" s="47">
        <f>+SUM('Homogenización de Datos "D"'!AV31:AV33)</f>
        <v>0</v>
      </c>
      <c r="AW40" s="47">
        <f>+SUM('Homogenización de Datos "D"'!AW31:AW33)</f>
        <v>0</v>
      </c>
      <c r="AX40" s="47">
        <f>+SUM('Homogenización de Datos "D"'!AX31:AX33)</f>
        <v>13.8</v>
      </c>
      <c r="AY40" s="47">
        <f>+SUM('Homogenización de Datos "D"'!AY31:AY33)</f>
        <v>7</v>
      </c>
      <c r="AZ40" s="47">
        <f>+SUM('Homogenización de Datos "D"'!AZ31:AZ33)</f>
        <v>0</v>
      </c>
    </row>
    <row r="41" spans="3:52">
      <c r="C41">
        <f t="shared" si="1"/>
        <v>185</v>
      </c>
      <c r="D41" s="21">
        <v>40876</v>
      </c>
      <c r="E41" s="47">
        <f>+SUM('Homogenización de Datos "D"'!E32:E34)</f>
        <v>4.5</v>
      </c>
      <c r="F41" s="47">
        <f>+SUM('Homogenización de Datos "D"'!F32:F34)</f>
        <v>0</v>
      </c>
      <c r="G41" s="47">
        <f>+SUM('Homogenización de Datos "D"'!G32:G34)</f>
        <v>0</v>
      </c>
      <c r="H41" s="47">
        <f>+SUM('Homogenización de Datos "D"'!H32:H34)</f>
        <v>0</v>
      </c>
      <c r="I41" s="47">
        <f>+SUM('Homogenización de Datos "D"'!I32:I34)</f>
        <v>3.5</v>
      </c>
      <c r="J41" s="47">
        <f>+SUM('Homogenización de Datos "D"'!J32:J34)</f>
        <v>3.5</v>
      </c>
      <c r="K41" s="47">
        <f>+SUM('Homogenización de Datos "D"'!K32:K34)</f>
        <v>0</v>
      </c>
      <c r="L41" s="47">
        <f>+SUM('Homogenización de Datos "D"'!L32:L34)</f>
        <v>2.5</v>
      </c>
      <c r="M41" s="47">
        <f>+SUM('Homogenización de Datos "D"'!M32:M34)</f>
        <v>0</v>
      </c>
      <c r="N41" s="47">
        <f>+SUM('Homogenización de Datos "D"'!N32:N34)</f>
        <v>23.599999999999998</v>
      </c>
      <c r="O41" s="47">
        <f>+SUM('Homogenización de Datos "D"'!O32:O34)</f>
        <v>0</v>
      </c>
      <c r="P41" s="47">
        <f>+SUM('Homogenización de Datos "D"'!P32:P34)</f>
        <v>0</v>
      </c>
      <c r="Q41" s="47">
        <f>+SUM('Homogenización de Datos "D"'!Q32:Q34)</f>
        <v>0</v>
      </c>
      <c r="R41" s="47">
        <f>+SUM('Homogenización de Datos "D"'!R32:R34)</f>
        <v>8.1999999999999993</v>
      </c>
      <c r="S41" s="47">
        <f>+SUM('Homogenización de Datos "D"'!S32:S34)</f>
        <v>34</v>
      </c>
      <c r="T41" s="47">
        <f>+SUM('Homogenización de Datos "D"'!T32:T34)</f>
        <v>0</v>
      </c>
      <c r="U41" s="47">
        <f>+SUM('Homogenización de Datos "D"'!U32:U34)</f>
        <v>0</v>
      </c>
      <c r="V41" s="47">
        <f>+SUM('Homogenización de Datos "D"'!V32:V34)</f>
        <v>8.5125755823000002</v>
      </c>
      <c r="W41" s="47">
        <f>+SUM('Homogenización de Datos "D"'!W32:W34)</f>
        <v>12.5</v>
      </c>
      <c r="X41" s="47">
        <f>+SUM('Homogenización de Datos "D"'!X32:X34)</f>
        <v>0</v>
      </c>
      <c r="Y41" s="47">
        <f>+SUM('Homogenización de Datos "D"'!Y32:Y34)</f>
        <v>34</v>
      </c>
      <c r="Z41" s="47">
        <f>+SUM('Homogenización de Datos "D"'!Z32:Z34)</f>
        <v>12.051807297099998</v>
      </c>
      <c r="AA41" s="47">
        <f>+SUM('Homogenización de Datos "D"'!AA32:AA34)</f>
        <v>0</v>
      </c>
      <c r="AB41" s="47">
        <f>+SUM('Homogenización de Datos "D"'!AB32:AB34)</f>
        <v>8.5</v>
      </c>
      <c r="AC41" s="47">
        <f>+SUM('Homogenización de Datos "D"'!AC32:AC34)</f>
        <v>0</v>
      </c>
      <c r="AD41" s="47">
        <f>+SUM('Homogenización de Datos "D"'!AD32:AD34)</f>
        <v>14.4</v>
      </c>
      <c r="AE41" s="47">
        <f>+SUM('Homogenización de Datos "D"'!AE32:AE34)</f>
        <v>20.5</v>
      </c>
      <c r="AF41" s="47">
        <f>+SUM('Homogenización de Datos "D"'!AF32:AF34)</f>
        <v>5.3</v>
      </c>
      <c r="AG41" s="47">
        <f>+SUM('Homogenización de Datos "D"'!AG32:AG34)</f>
        <v>0</v>
      </c>
      <c r="AH41" s="47">
        <f>+SUM('Homogenización de Datos "D"'!AH32:AH34)</f>
        <v>0</v>
      </c>
      <c r="AI41" s="47">
        <f>+SUM('Homogenización de Datos "D"'!AI32:AI34)</f>
        <v>0</v>
      </c>
      <c r="AJ41" s="47">
        <f>+SUM('Homogenización de Datos "D"'!AJ32:AJ34)</f>
        <v>0</v>
      </c>
      <c r="AK41" s="47">
        <f>+SUM('Homogenización de Datos "D"'!AK32:AK34)</f>
        <v>0</v>
      </c>
      <c r="AL41" s="47">
        <f>+SUM('Homogenización de Datos "D"'!AL32:AL34)</f>
        <v>0</v>
      </c>
      <c r="AM41" s="47">
        <f>+SUM('Homogenización de Datos "D"'!AM32:AM34)</f>
        <v>43.2</v>
      </c>
      <c r="AN41" s="47">
        <f>+SUM('Homogenización de Datos "D"'!AN32:AN34)</f>
        <v>0</v>
      </c>
      <c r="AO41" s="47">
        <f>+SUM('Homogenización de Datos "D"'!AO32:AO34)</f>
        <v>0</v>
      </c>
      <c r="AP41" s="47">
        <f>+SUM('Homogenización de Datos "D"'!AP32:AP34)</f>
        <v>0</v>
      </c>
      <c r="AQ41" s="47">
        <f>+SUM('Homogenización de Datos "D"'!AQ32:AQ34)</f>
        <v>0</v>
      </c>
      <c r="AR41" s="47">
        <f>+SUM('Homogenización de Datos "D"'!AR32:AR34)</f>
        <v>3.6</v>
      </c>
      <c r="AS41" s="47">
        <f>+SUM('Homogenización de Datos "D"'!AS32:AS34)</f>
        <v>0</v>
      </c>
      <c r="AT41" s="47">
        <f>+SUM('Homogenización de Datos "D"'!AT32:AT34)</f>
        <v>0</v>
      </c>
      <c r="AU41" s="47">
        <f>+SUM('Homogenización de Datos "D"'!AU32:AU34)</f>
        <v>0</v>
      </c>
      <c r="AV41" s="47">
        <f>+SUM('Homogenización de Datos "D"'!AV32:AV34)</f>
        <v>0</v>
      </c>
      <c r="AW41" s="47">
        <f>+SUM('Homogenización de Datos "D"'!AW32:AW34)</f>
        <v>0</v>
      </c>
      <c r="AX41" s="47">
        <f>+SUM('Homogenización de Datos "D"'!AX32:AX34)</f>
        <v>29.5</v>
      </c>
      <c r="AY41" s="47">
        <f>+SUM('Homogenización de Datos "D"'!AY32:AY34)</f>
        <v>0</v>
      </c>
      <c r="AZ41" s="47">
        <f>+SUM('Homogenización de Datos "D"'!AZ32:AZ34)</f>
        <v>0</v>
      </c>
    </row>
    <row r="42" spans="3:52">
      <c r="C42">
        <f t="shared" si="1"/>
        <v>184</v>
      </c>
      <c r="D42" s="21">
        <v>40877</v>
      </c>
      <c r="E42" s="47">
        <f>+SUM('Homogenización de Datos "D"'!E33:E35)</f>
        <v>4.5</v>
      </c>
      <c r="F42" s="47">
        <f>+SUM('Homogenización de Datos "D"'!F33:F35)</f>
        <v>2.5</v>
      </c>
      <c r="G42" s="47">
        <f>+SUM('Homogenización de Datos "D"'!G33:G35)</f>
        <v>0</v>
      </c>
      <c r="H42" s="47">
        <f>+SUM('Homogenización de Datos "D"'!H33:H35)</f>
        <v>0</v>
      </c>
      <c r="I42" s="47">
        <f>+SUM('Homogenización de Datos "D"'!I33:I35)</f>
        <v>3.5</v>
      </c>
      <c r="J42" s="47">
        <f>+SUM('Homogenización de Datos "D"'!J33:J35)</f>
        <v>0</v>
      </c>
      <c r="K42" s="47">
        <f>+SUM('Homogenización de Datos "D"'!K33:K35)</f>
        <v>0</v>
      </c>
      <c r="L42" s="47">
        <f>+SUM('Homogenización de Datos "D"'!L33:L35)</f>
        <v>11</v>
      </c>
      <c r="M42" s="47">
        <f>+SUM('Homogenización de Datos "D"'!M33:M35)</f>
        <v>0</v>
      </c>
      <c r="N42" s="47">
        <f>+SUM('Homogenización de Datos "D"'!N33:N35)</f>
        <v>13.2</v>
      </c>
      <c r="O42" s="47">
        <f>+SUM('Homogenización de Datos "D"'!O33:O35)</f>
        <v>0</v>
      </c>
      <c r="P42" s="47">
        <f>+SUM('Homogenización de Datos "D"'!P33:P35)</f>
        <v>0</v>
      </c>
      <c r="Q42" s="47">
        <f>+SUM('Homogenización de Datos "D"'!Q33:Q35)</f>
        <v>0</v>
      </c>
      <c r="R42" s="47">
        <f>+SUM('Homogenización de Datos "D"'!R33:R35)</f>
        <v>2.8</v>
      </c>
      <c r="S42" s="47">
        <f>+SUM('Homogenización de Datos "D"'!S33:S35)</f>
        <v>31.799999999999997</v>
      </c>
      <c r="T42" s="47">
        <f>+SUM('Homogenización de Datos "D"'!T33:T35)</f>
        <v>0</v>
      </c>
      <c r="U42" s="47">
        <f>+SUM('Homogenización de Datos "D"'!U33:U35)</f>
        <v>0</v>
      </c>
      <c r="V42" s="47">
        <f>+SUM('Homogenización de Datos "D"'!V33:V35)</f>
        <v>8.5125755823000002</v>
      </c>
      <c r="W42" s="47">
        <f>+SUM('Homogenización de Datos "D"'!W33:W35)</f>
        <v>5.8</v>
      </c>
      <c r="X42" s="47">
        <f>+SUM('Homogenización de Datos "D"'!X33:X35)</f>
        <v>20</v>
      </c>
      <c r="Y42" s="47">
        <f>+SUM('Homogenización de Datos "D"'!Y33:Y35)</f>
        <v>81.3</v>
      </c>
      <c r="Z42" s="47">
        <f>+SUM('Homogenización de Datos "D"'!Z33:Z35)</f>
        <v>5.9084287107</v>
      </c>
      <c r="AA42" s="47">
        <f>+SUM('Homogenización de Datos "D"'!AA33:AA35)</f>
        <v>0</v>
      </c>
      <c r="AB42" s="47">
        <f>+SUM('Homogenización de Datos "D"'!AB33:AB35)</f>
        <v>3.3</v>
      </c>
      <c r="AC42" s="47">
        <f>+SUM('Homogenización de Datos "D"'!AC33:AC35)</f>
        <v>0</v>
      </c>
      <c r="AD42" s="47">
        <f>+SUM('Homogenización de Datos "D"'!AD33:AD35)</f>
        <v>6.4</v>
      </c>
      <c r="AE42" s="47">
        <f>+SUM('Homogenización de Datos "D"'!AE33:AE35)</f>
        <v>17.600000000000001</v>
      </c>
      <c r="AF42" s="47">
        <f>+SUM('Homogenización de Datos "D"'!AF33:AF35)</f>
        <v>2.7</v>
      </c>
      <c r="AG42" s="47">
        <f>+SUM('Homogenización de Datos "D"'!AG33:AG35)</f>
        <v>0</v>
      </c>
      <c r="AH42" s="47">
        <f>+SUM('Homogenización de Datos "D"'!AH33:AH35)</f>
        <v>0</v>
      </c>
      <c r="AI42" s="47">
        <f>+SUM('Homogenización de Datos "D"'!AI33:AI35)</f>
        <v>0</v>
      </c>
      <c r="AJ42" s="47">
        <f>+SUM('Homogenización de Datos "D"'!AJ33:AJ35)</f>
        <v>0</v>
      </c>
      <c r="AK42" s="47">
        <f>+SUM('Homogenización de Datos "D"'!AK33:AK35)</f>
        <v>0</v>
      </c>
      <c r="AL42" s="47">
        <f>+SUM('Homogenización de Datos "D"'!AL33:AL35)</f>
        <v>0</v>
      </c>
      <c r="AM42" s="47">
        <f>+SUM('Homogenización de Datos "D"'!AM33:AM35)</f>
        <v>46.800000000000004</v>
      </c>
      <c r="AN42" s="47">
        <f>+SUM('Homogenización de Datos "D"'!AN33:AN35)</f>
        <v>0</v>
      </c>
      <c r="AO42" s="47">
        <f>+SUM('Homogenización de Datos "D"'!AO33:AO35)</f>
        <v>0</v>
      </c>
      <c r="AP42" s="47">
        <f>+SUM('Homogenización de Datos "D"'!AP33:AP35)</f>
        <v>0</v>
      </c>
      <c r="AQ42" s="47">
        <f>+SUM('Homogenización de Datos "D"'!AQ33:AQ35)</f>
        <v>3.6</v>
      </c>
      <c r="AR42" s="47">
        <f>+SUM('Homogenización de Datos "D"'!AR33:AR35)</f>
        <v>0</v>
      </c>
      <c r="AS42" s="47">
        <f>+SUM('Homogenización de Datos "D"'!AS33:AS35)</f>
        <v>0</v>
      </c>
      <c r="AT42" s="47">
        <f>+SUM('Homogenización de Datos "D"'!AT33:AT35)</f>
        <v>0</v>
      </c>
      <c r="AU42" s="47">
        <f>+SUM('Homogenización de Datos "D"'!AU33:AU35)</f>
        <v>13.1</v>
      </c>
      <c r="AV42" s="47">
        <f>+SUM('Homogenización de Datos "D"'!AV33:AV35)</f>
        <v>0</v>
      </c>
      <c r="AW42" s="47">
        <f>+SUM('Homogenización de Datos "D"'!AW33:AW35)</f>
        <v>0</v>
      </c>
      <c r="AX42" s="47">
        <f>+SUM('Homogenización de Datos "D"'!AX33:AX35)</f>
        <v>29.7</v>
      </c>
      <c r="AY42" s="47">
        <f>+SUM('Homogenización de Datos "D"'!AY33:AY35)</f>
        <v>0</v>
      </c>
      <c r="AZ42" s="47">
        <f>+SUM('Homogenización de Datos "D"'!AZ33:AZ35)</f>
        <v>0</v>
      </c>
    </row>
    <row r="43" spans="3:52">
      <c r="C43">
        <f t="shared" si="1"/>
        <v>183</v>
      </c>
      <c r="D43" s="21">
        <v>40878</v>
      </c>
      <c r="E43" s="47">
        <f>+SUM('Homogenización de Datos "D"'!E34:E36)</f>
        <v>7</v>
      </c>
      <c r="F43" s="47">
        <f>+SUM('Homogenización de Datos "D"'!F34:F36)</f>
        <v>10.5</v>
      </c>
      <c r="G43" s="47">
        <f>+SUM('Homogenización de Datos "D"'!G34:G36)</f>
        <v>0</v>
      </c>
      <c r="H43" s="47">
        <f>+SUM('Homogenización de Datos "D"'!H34:H36)</f>
        <v>6</v>
      </c>
      <c r="I43" s="47">
        <f>+SUM('Homogenización de Datos "D"'!I34:I36)</f>
        <v>10.7</v>
      </c>
      <c r="J43" s="47">
        <f>+SUM('Homogenización de Datos "D"'!J34:J36)</f>
        <v>0</v>
      </c>
      <c r="K43" s="47">
        <f>+SUM('Homogenización de Datos "D"'!K34:K36)</f>
        <v>0</v>
      </c>
      <c r="L43" s="47">
        <f>+SUM('Homogenización de Datos "D"'!L34:L36)</f>
        <v>36</v>
      </c>
      <c r="M43" s="47">
        <f>+SUM('Homogenización de Datos "D"'!M34:M36)</f>
        <v>0</v>
      </c>
      <c r="N43" s="47">
        <f>+SUM('Homogenización de Datos "D"'!N34:N36)</f>
        <v>13.4</v>
      </c>
      <c r="O43" s="47">
        <f>+SUM('Homogenización de Datos "D"'!O34:O36)</f>
        <v>0</v>
      </c>
      <c r="P43" s="47">
        <f>+SUM('Homogenización de Datos "D"'!P34:P36)</f>
        <v>0</v>
      </c>
      <c r="Q43" s="47">
        <f>+SUM('Homogenización de Datos "D"'!Q34:Q36)</f>
        <v>0</v>
      </c>
      <c r="R43" s="47">
        <f>+SUM('Homogenización de Datos "D"'!R34:R36)</f>
        <v>0</v>
      </c>
      <c r="S43" s="47">
        <f>+SUM('Homogenización de Datos "D"'!S34:S36)</f>
        <v>15.6</v>
      </c>
      <c r="T43" s="47">
        <f>+SUM('Homogenización de Datos "D"'!T34:T36)</f>
        <v>0</v>
      </c>
      <c r="U43" s="47">
        <f>+SUM('Homogenización de Datos "D"'!U34:U36)</f>
        <v>0</v>
      </c>
      <c r="V43" s="47">
        <f>+SUM('Homogenización de Datos "D"'!V34:V36)</f>
        <v>4.9206859574999999</v>
      </c>
      <c r="W43" s="47">
        <f>+SUM('Homogenización de Datos "D"'!W34:W36)</f>
        <v>0</v>
      </c>
      <c r="X43" s="47">
        <f>+SUM('Homogenización de Datos "D"'!X34:X36)</f>
        <v>24.7</v>
      </c>
      <c r="Y43" s="47">
        <f>+SUM('Homogenización de Datos "D"'!Y34:Y36)</f>
        <v>70.3</v>
      </c>
      <c r="Z43" s="47">
        <f>+SUM('Homogenización de Datos "D"'!Z34:Z36)</f>
        <v>5.9084287107</v>
      </c>
      <c r="AA43" s="47">
        <f>+SUM('Homogenización de Datos "D"'!AA34:AA36)</f>
        <v>0</v>
      </c>
      <c r="AB43" s="47">
        <f>+SUM('Homogenización de Datos "D"'!AB34:AB36)</f>
        <v>0</v>
      </c>
      <c r="AC43" s="47">
        <f>+SUM('Homogenización de Datos "D"'!AC34:AC36)</f>
        <v>5.3</v>
      </c>
      <c r="AD43" s="47">
        <f>+SUM('Homogenización de Datos "D"'!AD34:AD36)</f>
        <v>0</v>
      </c>
      <c r="AE43" s="47">
        <f>+SUM('Homogenización de Datos "D"'!AE34:AE36)</f>
        <v>17.3</v>
      </c>
      <c r="AF43" s="47">
        <f>+SUM('Homogenización de Datos "D"'!AF34:AF36)</f>
        <v>2.7</v>
      </c>
      <c r="AG43" s="47">
        <f>+SUM('Homogenización de Datos "D"'!AG34:AG36)</f>
        <v>0</v>
      </c>
      <c r="AH43" s="47">
        <f>+SUM('Homogenización de Datos "D"'!AH34:AH36)</f>
        <v>0</v>
      </c>
      <c r="AI43" s="47">
        <f>+SUM('Homogenización de Datos "D"'!AI34:AI36)</f>
        <v>0</v>
      </c>
      <c r="AJ43" s="47">
        <f>+SUM('Homogenización de Datos "D"'!AJ34:AJ36)</f>
        <v>0</v>
      </c>
      <c r="AK43" s="47">
        <f>+SUM('Homogenización de Datos "D"'!AK34:AK36)</f>
        <v>0</v>
      </c>
      <c r="AL43" s="47">
        <f>+SUM('Homogenización de Datos "D"'!AL34:AL36)</f>
        <v>0</v>
      </c>
      <c r="AM43" s="47">
        <f>+SUM('Homogenización de Datos "D"'!AM34:AM36)</f>
        <v>46.800000000000004</v>
      </c>
      <c r="AN43" s="47">
        <f>+SUM('Homogenización de Datos "D"'!AN34:AN36)</f>
        <v>0</v>
      </c>
      <c r="AO43" s="47">
        <f>+SUM('Homogenización de Datos "D"'!AO34:AO36)</f>
        <v>0</v>
      </c>
      <c r="AP43" s="47">
        <f>+SUM('Homogenización de Datos "D"'!AP34:AP36)</f>
        <v>0</v>
      </c>
      <c r="AQ43" s="47">
        <f>+SUM('Homogenización de Datos "D"'!AQ34:AQ36)</f>
        <v>3.6</v>
      </c>
      <c r="AR43" s="47">
        <f>+SUM('Homogenización de Datos "D"'!AR34:AR36)</f>
        <v>0</v>
      </c>
      <c r="AS43" s="47">
        <f>+SUM('Homogenización de Datos "D"'!AS34:AS36)</f>
        <v>0</v>
      </c>
      <c r="AT43" s="47">
        <f>+SUM('Homogenización de Datos "D"'!AT34:AT36)</f>
        <v>0</v>
      </c>
      <c r="AU43" s="47">
        <f>+SUM('Homogenización de Datos "D"'!AU34:AU36)</f>
        <v>13.1</v>
      </c>
      <c r="AV43" s="47">
        <f>+SUM('Homogenización de Datos "D"'!AV34:AV36)</f>
        <v>7.4</v>
      </c>
      <c r="AW43" s="47">
        <f>+SUM('Homogenización de Datos "D"'!AW34:AW36)</f>
        <v>20.399999999999999</v>
      </c>
      <c r="AX43" s="47">
        <f>+SUM('Homogenización de Datos "D"'!AX34:AX36)</f>
        <v>18.899999999999999</v>
      </c>
      <c r="AY43" s="47">
        <f>+SUM('Homogenización de Datos "D"'!AY34:AY36)</f>
        <v>0</v>
      </c>
      <c r="AZ43" s="47">
        <f>+SUM('Homogenización de Datos "D"'!AZ34:AZ36)</f>
        <v>0</v>
      </c>
    </row>
    <row r="44" spans="3:52">
      <c r="C44">
        <f t="shared" si="1"/>
        <v>182</v>
      </c>
      <c r="D44" s="21">
        <v>40879</v>
      </c>
      <c r="E44" s="47">
        <f>+SUM('Homogenización de Datos "D"'!E35:E37)</f>
        <v>2.5</v>
      </c>
      <c r="F44" s="47">
        <f>+SUM('Homogenización de Datos "D"'!F35:F37)</f>
        <v>14.5</v>
      </c>
      <c r="G44" s="47">
        <f>+SUM('Homogenización de Datos "D"'!G35:G37)</f>
        <v>0</v>
      </c>
      <c r="H44" s="47">
        <f>+SUM('Homogenización de Datos "D"'!H35:H37)</f>
        <v>6</v>
      </c>
      <c r="I44" s="47">
        <f>+SUM('Homogenización de Datos "D"'!I35:I37)</f>
        <v>16</v>
      </c>
      <c r="J44" s="47">
        <f>+SUM('Homogenización de Datos "D"'!J35:J37)</f>
        <v>0</v>
      </c>
      <c r="K44" s="47">
        <f>+SUM('Homogenización de Datos "D"'!K35:K37)</f>
        <v>4</v>
      </c>
      <c r="L44" s="47">
        <f>+SUM('Homogenización de Datos "D"'!L35:L37)</f>
        <v>33.5</v>
      </c>
      <c r="M44" s="47">
        <f>+SUM('Homogenización de Datos "D"'!M35:M37)</f>
        <v>0</v>
      </c>
      <c r="N44" s="47">
        <f>+SUM('Homogenización de Datos "D"'!N35:N37)</f>
        <v>13.4</v>
      </c>
      <c r="O44" s="47">
        <f>+SUM('Homogenización de Datos "D"'!O35:O37)</f>
        <v>0</v>
      </c>
      <c r="P44" s="47">
        <f>+SUM('Homogenización de Datos "D"'!P35:P37)</f>
        <v>11.3</v>
      </c>
      <c r="Q44" s="47">
        <f>+SUM('Homogenización de Datos "D"'!Q35:Q37)</f>
        <v>0</v>
      </c>
      <c r="R44" s="47">
        <f>+SUM('Homogenización de Datos "D"'!R35:R37)</f>
        <v>11.5</v>
      </c>
      <c r="S44" s="47">
        <f>+SUM('Homogenización de Datos "D"'!S35:S37)</f>
        <v>22.5</v>
      </c>
      <c r="T44" s="47">
        <f>+SUM('Homogenización de Datos "D"'!T35:T37)</f>
        <v>0</v>
      </c>
      <c r="U44" s="47">
        <f>+SUM('Homogenización de Datos "D"'!U35:U37)</f>
        <v>0</v>
      </c>
      <c r="V44" s="47">
        <f>+SUM('Homogenización de Datos "D"'!V35:V37)</f>
        <v>4.3819847036999997</v>
      </c>
      <c r="W44" s="47">
        <f>+SUM('Homogenización de Datos "D"'!W35:W37)</f>
        <v>0</v>
      </c>
      <c r="X44" s="47">
        <f>+SUM('Homogenización de Datos "D"'!X35:X37)</f>
        <v>50.9</v>
      </c>
      <c r="Y44" s="47">
        <f>+SUM('Homogenización de Datos "D"'!Y35:Y37)</f>
        <v>88.2</v>
      </c>
      <c r="Z44" s="47">
        <f>+SUM('Homogenización de Datos "D"'!Z35:Z37)</f>
        <v>3.2018522474999997</v>
      </c>
      <c r="AA44" s="47">
        <f>+SUM('Homogenización de Datos "D"'!AA35:AA37)</f>
        <v>0</v>
      </c>
      <c r="AB44" s="47">
        <f>+SUM('Homogenización de Datos "D"'!AB35:AB37)</f>
        <v>0</v>
      </c>
      <c r="AC44" s="47">
        <f>+SUM('Homogenización de Datos "D"'!AC35:AC37)</f>
        <v>5.3</v>
      </c>
      <c r="AD44" s="47">
        <f>+SUM('Homogenización de Datos "D"'!AD35:AD37)</f>
        <v>0</v>
      </c>
      <c r="AE44" s="47">
        <f>+SUM('Homogenización de Datos "D"'!AE35:AE37)</f>
        <v>10.9</v>
      </c>
      <c r="AF44" s="47">
        <f>+SUM('Homogenización de Datos "D"'!AF35:AF37)</f>
        <v>27.099999999999998</v>
      </c>
      <c r="AG44" s="47">
        <f>+SUM('Homogenización de Datos "D"'!AG35:AG37)</f>
        <v>0</v>
      </c>
      <c r="AH44" s="47">
        <f>+SUM('Homogenización de Datos "D"'!AH35:AH37)</f>
        <v>4.8</v>
      </c>
      <c r="AI44" s="47">
        <f>+SUM('Homogenización de Datos "D"'!AI35:AI37)</f>
        <v>0</v>
      </c>
      <c r="AJ44" s="47">
        <f>+SUM('Homogenización de Datos "D"'!AJ35:AJ37)</f>
        <v>9.4</v>
      </c>
      <c r="AK44" s="47">
        <f>+SUM('Homogenización de Datos "D"'!AK35:AK37)</f>
        <v>0</v>
      </c>
      <c r="AL44" s="47">
        <f>+SUM('Homogenización de Datos "D"'!AL35:AL37)</f>
        <v>0</v>
      </c>
      <c r="AM44" s="47">
        <f>+SUM('Homogenización de Datos "D"'!AM35:AM37)</f>
        <v>3.6</v>
      </c>
      <c r="AN44" s="47">
        <f>+SUM('Homogenización de Datos "D"'!AN35:AN37)</f>
        <v>0</v>
      </c>
      <c r="AO44" s="47">
        <f>+SUM('Homogenización de Datos "D"'!AO35:AO37)</f>
        <v>0</v>
      </c>
      <c r="AP44" s="47">
        <f>+SUM('Homogenización de Datos "D"'!AP35:AP37)</f>
        <v>0</v>
      </c>
      <c r="AQ44" s="47">
        <f>+SUM('Homogenización de Datos "D"'!AQ35:AQ37)</f>
        <v>7.8000000000000007</v>
      </c>
      <c r="AR44" s="47">
        <f>+SUM('Homogenización de Datos "D"'!AR35:AR37)</f>
        <v>0</v>
      </c>
      <c r="AS44" s="47">
        <f>+SUM('Homogenización de Datos "D"'!AS35:AS37)</f>
        <v>0</v>
      </c>
      <c r="AT44" s="47">
        <f>+SUM('Homogenización de Datos "D"'!AT35:AT37)</f>
        <v>4.5</v>
      </c>
      <c r="AU44" s="47">
        <f>+SUM('Homogenización de Datos "D"'!AU35:AU37)</f>
        <v>13.1</v>
      </c>
      <c r="AV44" s="47">
        <f>+SUM('Homogenización de Datos "D"'!AV35:AV37)</f>
        <v>21.6</v>
      </c>
      <c r="AW44" s="47">
        <f>+SUM('Homogenización de Datos "D"'!AW35:AW37)</f>
        <v>25.4</v>
      </c>
      <c r="AX44" s="47">
        <f>+SUM('Homogenización de Datos "D"'!AX35:AX37)</f>
        <v>3.2</v>
      </c>
      <c r="AY44" s="47">
        <f>+SUM('Homogenización de Datos "D"'!AY35:AY37)</f>
        <v>0</v>
      </c>
      <c r="AZ44" s="47">
        <f>+SUM('Homogenización de Datos "D"'!AZ35:AZ37)</f>
        <v>0</v>
      </c>
    </row>
    <row r="45" spans="3:52">
      <c r="C45">
        <f t="shared" si="1"/>
        <v>181</v>
      </c>
      <c r="D45" s="21">
        <v>40880</v>
      </c>
      <c r="E45" s="47">
        <f>+SUM('Homogenización de Datos "D"'!E36:E38)</f>
        <v>2.5</v>
      </c>
      <c r="F45" s="47">
        <f>+SUM('Homogenización de Datos "D"'!F36:F38)</f>
        <v>14.5</v>
      </c>
      <c r="G45" s="47">
        <f>+SUM('Homogenización de Datos "D"'!G36:G38)</f>
        <v>0</v>
      </c>
      <c r="H45" s="47">
        <f>+SUM('Homogenización de Datos "D"'!H36:H38)</f>
        <v>6</v>
      </c>
      <c r="I45" s="47">
        <f>+SUM('Homogenización de Datos "D"'!I36:I38)</f>
        <v>21.3</v>
      </c>
      <c r="J45" s="47">
        <f>+SUM('Homogenización de Datos "D"'!J36:J38)</f>
        <v>0</v>
      </c>
      <c r="K45" s="47">
        <f>+SUM('Homogenización de Datos "D"'!K36:K38)</f>
        <v>4</v>
      </c>
      <c r="L45" s="47">
        <f>+SUM('Homogenización de Datos "D"'!L36:L38)</f>
        <v>25</v>
      </c>
      <c r="M45" s="47">
        <f>+SUM('Homogenización de Datos "D"'!M36:M38)</f>
        <v>26.2</v>
      </c>
      <c r="N45" s="47">
        <f>+SUM('Homogenización de Datos "D"'!N36:N38)</f>
        <v>3.4</v>
      </c>
      <c r="O45" s="47">
        <f>+SUM('Homogenización de Datos "D"'!O36:O38)</f>
        <v>0</v>
      </c>
      <c r="P45" s="47">
        <f>+SUM('Homogenización de Datos "D"'!P36:P38)</f>
        <v>11.3</v>
      </c>
      <c r="Q45" s="47">
        <f>+SUM('Homogenización de Datos "D"'!Q36:Q38)</f>
        <v>0</v>
      </c>
      <c r="R45" s="47">
        <f>+SUM('Homogenización de Datos "D"'!R36:R38)</f>
        <v>17.7</v>
      </c>
      <c r="S45" s="47">
        <f>+SUM('Homogenización de Datos "D"'!S36:S38)</f>
        <v>12</v>
      </c>
      <c r="T45" s="47">
        <f>+SUM('Homogenización de Datos "D"'!T36:T38)</f>
        <v>0</v>
      </c>
      <c r="U45" s="47">
        <f>+SUM('Homogenización de Datos "D"'!U36:U38)</f>
        <v>0</v>
      </c>
      <c r="V45" s="47">
        <f>+SUM('Homogenización de Datos "D"'!V36:V38)</f>
        <v>4.3819847036999997</v>
      </c>
      <c r="W45" s="47">
        <f>+SUM('Homogenización de Datos "D"'!W36:W38)</f>
        <v>0</v>
      </c>
      <c r="X45" s="47">
        <f>+SUM('Homogenización de Datos "D"'!X36:X38)</f>
        <v>30.9</v>
      </c>
      <c r="Y45" s="47">
        <f>+SUM('Homogenización de Datos "D"'!Y36:Y38)</f>
        <v>28.2</v>
      </c>
      <c r="Z45" s="47">
        <f>+SUM('Homogenización de Datos "D"'!Z36:Z38)</f>
        <v>9.9279072737999989</v>
      </c>
      <c r="AA45" s="47">
        <f>+SUM('Homogenización de Datos "D"'!AA36:AA38)</f>
        <v>0</v>
      </c>
      <c r="AB45" s="47">
        <f>+SUM('Homogenización de Datos "D"'!AB36:AB38)</f>
        <v>0</v>
      </c>
      <c r="AC45" s="47">
        <f>+SUM('Homogenización de Datos "D"'!AC36:AC38)</f>
        <v>5.3</v>
      </c>
      <c r="AD45" s="47">
        <f>+SUM('Homogenización de Datos "D"'!AD36:AD38)</f>
        <v>0</v>
      </c>
      <c r="AE45" s="47">
        <f>+SUM('Homogenización de Datos "D"'!AE36:AE38)</f>
        <v>6.2</v>
      </c>
      <c r="AF45" s="47">
        <f>+SUM('Homogenización de Datos "D"'!AF36:AF38)</f>
        <v>33.9</v>
      </c>
      <c r="AG45" s="47">
        <f>+SUM('Homogenización de Datos "D"'!AG36:AG38)</f>
        <v>0</v>
      </c>
      <c r="AH45" s="47">
        <f>+SUM('Homogenización de Datos "D"'!AH36:AH38)</f>
        <v>14.7</v>
      </c>
      <c r="AI45" s="47">
        <f>+SUM('Homogenización de Datos "D"'!AI36:AI38)</f>
        <v>0</v>
      </c>
      <c r="AJ45" s="47">
        <f>+SUM('Homogenización de Datos "D"'!AJ36:AJ38)</f>
        <v>9.4</v>
      </c>
      <c r="AK45" s="47">
        <f>+SUM('Homogenización de Datos "D"'!AK36:AK38)</f>
        <v>3.9</v>
      </c>
      <c r="AL45" s="47">
        <f>+SUM('Homogenización de Datos "D"'!AL36:AL38)</f>
        <v>0</v>
      </c>
      <c r="AM45" s="47">
        <f>+SUM('Homogenización de Datos "D"'!AM36:AM38)</f>
        <v>0</v>
      </c>
      <c r="AN45" s="47">
        <f>+SUM('Homogenización de Datos "D"'!AN36:AN38)</f>
        <v>0</v>
      </c>
      <c r="AO45" s="47">
        <f>+SUM('Homogenización de Datos "D"'!AO36:AO38)</f>
        <v>0</v>
      </c>
      <c r="AP45" s="47">
        <f>+SUM('Homogenización de Datos "D"'!AP36:AP38)</f>
        <v>0</v>
      </c>
      <c r="AQ45" s="47">
        <f>+SUM('Homogenización de Datos "D"'!AQ36:AQ38)</f>
        <v>9.3000000000000007</v>
      </c>
      <c r="AR45" s="47">
        <f>+SUM('Homogenización de Datos "D"'!AR36:AR38)</f>
        <v>0</v>
      </c>
      <c r="AS45" s="47">
        <f>+SUM('Homogenización de Datos "D"'!AS36:AS38)</f>
        <v>0</v>
      </c>
      <c r="AT45" s="47">
        <f>+SUM('Homogenización de Datos "D"'!AT36:AT38)</f>
        <v>11</v>
      </c>
      <c r="AU45" s="47">
        <f>+SUM('Homogenización de Datos "D"'!AU36:AU38)</f>
        <v>0</v>
      </c>
      <c r="AV45" s="47">
        <f>+SUM('Homogenización de Datos "D"'!AV36:AV38)</f>
        <v>21.6</v>
      </c>
      <c r="AW45" s="47">
        <f>+SUM('Homogenización de Datos "D"'!AW36:AW38)</f>
        <v>25.4</v>
      </c>
      <c r="AX45" s="47">
        <f>+SUM('Homogenización de Datos "D"'!AX36:AX38)</f>
        <v>7.9</v>
      </c>
      <c r="AY45" s="47">
        <f>+SUM('Homogenización de Datos "D"'!AY36:AY38)</f>
        <v>0</v>
      </c>
      <c r="AZ45" s="47">
        <f>+SUM('Homogenización de Datos "D"'!AZ36:AZ38)</f>
        <v>0</v>
      </c>
    </row>
    <row r="46" spans="3:52">
      <c r="C46">
        <f t="shared" si="1"/>
        <v>180</v>
      </c>
      <c r="D46" s="21">
        <v>40881</v>
      </c>
      <c r="E46" s="47">
        <f>+SUM('Homogenización de Datos "D"'!E37:E39)</f>
        <v>0</v>
      </c>
      <c r="F46" s="47">
        <f>+SUM('Homogenización de Datos "D"'!F37:F39)</f>
        <v>6.5</v>
      </c>
      <c r="G46" s="47">
        <f>+SUM('Homogenización de Datos "D"'!G37:G39)</f>
        <v>0</v>
      </c>
      <c r="H46" s="47">
        <f>+SUM('Homogenización de Datos "D"'!H37:H39)</f>
        <v>0</v>
      </c>
      <c r="I46" s="47">
        <f>+SUM('Homogenización de Datos "D"'!I37:I39)</f>
        <v>14.100000000000001</v>
      </c>
      <c r="J46" s="47">
        <f>+SUM('Homogenización de Datos "D"'!J37:J39)</f>
        <v>0</v>
      </c>
      <c r="K46" s="47">
        <f>+SUM('Homogenización de Datos "D"'!K37:K39)</f>
        <v>8</v>
      </c>
      <c r="L46" s="47">
        <f>+SUM('Homogenización de Datos "D"'!L37:L39)</f>
        <v>0</v>
      </c>
      <c r="M46" s="47">
        <f>+SUM('Homogenización de Datos "D"'!M37:M39)</f>
        <v>31.799999999999997</v>
      </c>
      <c r="N46" s="47">
        <f>+SUM('Homogenización de Datos "D"'!N37:N39)</f>
        <v>0</v>
      </c>
      <c r="O46" s="47">
        <f>+SUM('Homogenización de Datos "D"'!O37:O39)</f>
        <v>0</v>
      </c>
      <c r="P46" s="47">
        <f>+SUM('Homogenización de Datos "D"'!P37:P39)</f>
        <v>27.1</v>
      </c>
      <c r="Q46" s="47">
        <f>+SUM('Homogenización de Datos "D"'!Q37:Q39)</f>
        <v>0</v>
      </c>
      <c r="R46" s="47">
        <f>+SUM('Homogenización de Datos "D"'!R37:R39)</f>
        <v>29.4</v>
      </c>
      <c r="S46" s="47">
        <f>+SUM('Homogenización de Datos "D"'!S37:S39)</f>
        <v>12</v>
      </c>
      <c r="T46" s="47">
        <f>+SUM('Homogenización de Datos "D"'!T37:T39)</f>
        <v>0</v>
      </c>
      <c r="U46" s="47">
        <f>+SUM('Homogenización de Datos "D"'!U37:U39)</f>
        <v>0</v>
      </c>
      <c r="V46" s="47">
        <f>+SUM('Homogenización de Datos "D"'!V37:V39)</f>
        <v>9.0078943805999998</v>
      </c>
      <c r="W46" s="47">
        <f>+SUM('Homogenización de Datos "D"'!W37:W39)</f>
        <v>0</v>
      </c>
      <c r="X46" s="47">
        <f>+SUM('Homogenización de Datos "D"'!X37:X39)</f>
        <v>28.9</v>
      </c>
      <c r="Y46" s="47">
        <f>+SUM('Homogenización de Datos "D"'!Y37:Y39)</f>
        <v>25.7</v>
      </c>
      <c r="Z46" s="47">
        <f>+SUM('Homogenización de Datos "D"'!Z37:Z39)</f>
        <v>9.9279072737999989</v>
      </c>
      <c r="AA46" s="47">
        <f>+SUM('Homogenización de Datos "D"'!AA37:AA39)</f>
        <v>0</v>
      </c>
      <c r="AB46" s="47">
        <f>+SUM('Homogenización de Datos "D"'!AB37:AB39)</f>
        <v>0</v>
      </c>
      <c r="AC46" s="47">
        <f>+SUM('Homogenización de Datos "D"'!AC37:AC39)</f>
        <v>0</v>
      </c>
      <c r="AD46" s="47">
        <f>+SUM('Homogenización de Datos "D"'!AD37:AD39)</f>
        <v>0</v>
      </c>
      <c r="AE46" s="47">
        <f>+SUM('Homogenización de Datos "D"'!AE37:AE39)</f>
        <v>15.2</v>
      </c>
      <c r="AF46" s="47">
        <f>+SUM('Homogenización de Datos "D"'!AF37:AF39)</f>
        <v>33.9</v>
      </c>
      <c r="AG46" s="47">
        <f>+SUM('Homogenización de Datos "D"'!AG37:AG39)</f>
        <v>0</v>
      </c>
      <c r="AH46" s="47">
        <f>+SUM('Homogenización de Datos "D"'!AH37:AH39)</f>
        <v>14.7</v>
      </c>
      <c r="AI46" s="47">
        <f>+SUM('Homogenización de Datos "D"'!AI37:AI39)</f>
        <v>0</v>
      </c>
      <c r="AJ46" s="47">
        <f>+SUM('Homogenización de Datos "D"'!AJ37:AJ39)</f>
        <v>9.4</v>
      </c>
      <c r="AK46" s="47">
        <f>+SUM('Homogenización de Datos "D"'!AK37:AK39)</f>
        <v>6.6</v>
      </c>
      <c r="AL46" s="47">
        <f>+SUM('Homogenización de Datos "D"'!AL37:AL39)</f>
        <v>0</v>
      </c>
      <c r="AM46" s="47">
        <f>+SUM('Homogenización de Datos "D"'!AM37:AM39)</f>
        <v>4.3</v>
      </c>
      <c r="AN46" s="47">
        <f>+SUM('Homogenización de Datos "D"'!AN37:AN39)</f>
        <v>0</v>
      </c>
      <c r="AO46" s="47">
        <f>+SUM('Homogenización de Datos "D"'!AO37:AO39)</f>
        <v>0</v>
      </c>
      <c r="AP46" s="47">
        <f>+SUM('Homogenización de Datos "D"'!AP37:AP39)</f>
        <v>0</v>
      </c>
      <c r="AQ46" s="47">
        <f>+SUM('Homogenización de Datos "D"'!AQ37:AQ39)</f>
        <v>18.899999999999999</v>
      </c>
      <c r="AR46" s="47">
        <f>+SUM('Homogenización de Datos "D"'!AR37:AR39)</f>
        <v>0</v>
      </c>
      <c r="AS46" s="47">
        <f>+SUM('Homogenización de Datos "D"'!AS37:AS39)</f>
        <v>0</v>
      </c>
      <c r="AT46" s="47">
        <f>+SUM('Homogenización de Datos "D"'!AT37:AT39)</f>
        <v>11</v>
      </c>
      <c r="AU46" s="47">
        <f>+SUM('Homogenización de Datos "D"'!AU37:AU39)</f>
        <v>0</v>
      </c>
      <c r="AV46" s="47">
        <f>+SUM('Homogenización de Datos "D"'!AV37:AV39)</f>
        <v>14.2</v>
      </c>
      <c r="AW46" s="47">
        <f>+SUM('Homogenización de Datos "D"'!AW37:AW39)</f>
        <v>5</v>
      </c>
      <c r="AX46" s="47">
        <f>+SUM('Homogenización de Datos "D"'!AX37:AX39)</f>
        <v>7.9</v>
      </c>
      <c r="AY46" s="47">
        <f>+SUM('Homogenización de Datos "D"'!AY37:AY39)</f>
        <v>4.0999999999999996</v>
      </c>
      <c r="AZ46" s="47">
        <f>+SUM('Homogenización de Datos "D"'!AZ37:AZ39)</f>
        <v>0</v>
      </c>
    </row>
    <row r="47" spans="3:52">
      <c r="C47">
        <f t="shared" si="1"/>
        <v>179</v>
      </c>
      <c r="D47" s="21">
        <v>40882</v>
      </c>
      <c r="E47" s="47">
        <f>+SUM('Homogenización de Datos "D"'!E38:E40)</f>
        <v>0</v>
      </c>
      <c r="F47" s="47">
        <f>+SUM('Homogenización de Datos "D"'!F38:F40)</f>
        <v>2.5</v>
      </c>
      <c r="G47" s="47">
        <f>+SUM('Homogenización de Datos "D"'!G38:G40)</f>
        <v>0</v>
      </c>
      <c r="H47" s="47">
        <f>+SUM('Homogenización de Datos "D"'!H38:H40)</f>
        <v>27</v>
      </c>
      <c r="I47" s="47">
        <f>+SUM('Homogenización de Datos "D"'!I38:I40)</f>
        <v>5.3</v>
      </c>
      <c r="J47" s="47">
        <f>+SUM('Homogenización de Datos "D"'!J38:J40)</f>
        <v>5.5</v>
      </c>
      <c r="K47" s="47">
        <f>+SUM('Homogenización de Datos "D"'!K38:K40)</f>
        <v>24</v>
      </c>
      <c r="L47" s="47">
        <f>+SUM('Homogenización de Datos "D"'!L38:L40)</f>
        <v>9.5</v>
      </c>
      <c r="M47" s="47">
        <f>+SUM('Homogenización de Datos "D"'!M38:M40)</f>
        <v>51.5</v>
      </c>
      <c r="N47" s="47">
        <f>+SUM('Homogenización de Datos "D"'!N38:N40)</f>
        <v>0</v>
      </c>
      <c r="O47" s="47">
        <f>+SUM('Homogenización de Datos "D"'!O38:O40)</f>
        <v>0</v>
      </c>
      <c r="P47" s="47">
        <f>+SUM('Homogenización de Datos "D"'!P38:P40)</f>
        <v>15.8</v>
      </c>
      <c r="Q47" s="47">
        <f>+SUM('Homogenización de Datos "D"'!Q38:Q40)</f>
        <v>0</v>
      </c>
      <c r="R47" s="47">
        <f>+SUM('Homogenización de Datos "D"'!R38:R40)</f>
        <v>27.9</v>
      </c>
      <c r="S47" s="47">
        <f>+SUM('Homogenización de Datos "D"'!S38:S40)</f>
        <v>0</v>
      </c>
      <c r="T47" s="47">
        <f>+SUM('Homogenización de Datos "D"'!T38:T40)</f>
        <v>0</v>
      </c>
      <c r="U47" s="47">
        <f>+SUM('Homogenización de Datos "D"'!U38:U40)</f>
        <v>0</v>
      </c>
      <c r="V47" s="47">
        <f>+SUM('Homogenización de Datos "D"'!V38:V40)</f>
        <v>4.6259096768999992</v>
      </c>
      <c r="W47" s="47">
        <f>+SUM('Homogenización de Datos "D"'!W38:W40)</f>
        <v>26.5</v>
      </c>
      <c r="X47" s="47">
        <f>+SUM('Homogenización de Datos "D"'!X38:X40)</f>
        <v>2.7</v>
      </c>
      <c r="Y47" s="47">
        <f>+SUM('Homogenización de Datos "D"'!Y38:Y40)</f>
        <v>2.7</v>
      </c>
      <c r="Z47" s="47">
        <f>+SUM('Homogenización de Datos "D"'!Z38:Z40)</f>
        <v>9.9279072737999989</v>
      </c>
      <c r="AA47" s="47">
        <f>+SUM('Homogenización de Datos "D"'!AA38:AA40)</f>
        <v>0</v>
      </c>
      <c r="AB47" s="47">
        <f>+SUM('Homogenización de Datos "D"'!AB38:AB40)</f>
        <v>0</v>
      </c>
      <c r="AC47" s="47">
        <f>+SUM('Homogenización de Datos "D"'!AC38:AC40)</f>
        <v>5.4</v>
      </c>
      <c r="AD47" s="47">
        <f>+SUM('Homogenización de Datos "D"'!AD38:AD40)</f>
        <v>0</v>
      </c>
      <c r="AE47" s="47">
        <f>+SUM('Homogenización de Datos "D"'!AE38:AE40)</f>
        <v>30.2</v>
      </c>
      <c r="AF47" s="47">
        <f>+SUM('Homogenización de Datos "D"'!AF38:AF40)</f>
        <v>9.5</v>
      </c>
      <c r="AG47" s="47">
        <f>+SUM('Homogenización de Datos "D"'!AG38:AG40)</f>
        <v>0</v>
      </c>
      <c r="AH47" s="47">
        <f>+SUM('Homogenización de Datos "D"'!AH38:AH40)</f>
        <v>9.9</v>
      </c>
      <c r="AI47" s="47">
        <f>+SUM('Homogenización de Datos "D"'!AI38:AI40)</f>
        <v>0</v>
      </c>
      <c r="AJ47" s="47">
        <f>+SUM('Homogenización de Datos "D"'!AJ38:AJ40)</f>
        <v>0</v>
      </c>
      <c r="AK47" s="47">
        <f>+SUM('Homogenización de Datos "D"'!AK38:AK40)</f>
        <v>18.2</v>
      </c>
      <c r="AL47" s="47">
        <f>+SUM('Homogenización de Datos "D"'!AL38:AL40)</f>
        <v>0</v>
      </c>
      <c r="AM47" s="47">
        <f>+SUM('Homogenización de Datos "D"'!AM38:AM40)</f>
        <v>10.6</v>
      </c>
      <c r="AN47" s="47">
        <f>+SUM('Homogenización de Datos "D"'!AN38:AN40)</f>
        <v>0</v>
      </c>
      <c r="AO47" s="47">
        <f>+SUM('Homogenización de Datos "D"'!AO38:AO40)</f>
        <v>11.5</v>
      </c>
      <c r="AP47" s="47">
        <f>+SUM('Homogenización de Datos "D"'!AP38:AP40)</f>
        <v>0</v>
      </c>
      <c r="AQ47" s="47">
        <f>+SUM('Homogenización de Datos "D"'!AQ38:AQ40)</f>
        <v>17.5</v>
      </c>
      <c r="AR47" s="47">
        <f>+SUM('Homogenización de Datos "D"'!AR38:AR40)</f>
        <v>0</v>
      </c>
      <c r="AS47" s="47">
        <f>+SUM('Homogenización de Datos "D"'!AS38:AS40)</f>
        <v>7.7</v>
      </c>
      <c r="AT47" s="47">
        <f>+SUM('Homogenización de Datos "D"'!AT38:AT40)</f>
        <v>6.5</v>
      </c>
      <c r="AU47" s="47">
        <f>+SUM('Homogenización de Datos "D"'!AU38:AU40)</f>
        <v>0</v>
      </c>
      <c r="AV47" s="47">
        <f>+SUM('Homogenización de Datos "D"'!AV38:AV40)</f>
        <v>0</v>
      </c>
      <c r="AW47" s="47">
        <f>+SUM('Homogenización de Datos "D"'!AW38:AW40)</f>
        <v>0</v>
      </c>
      <c r="AX47" s="47">
        <f>+SUM('Homogenización de Datos "D"'!AX38:AX40)</f>
        <v>7.9</v>
      </c>
      <c r="AY47" s="47">
        <f>+SUM('Homogenización de Datos "D"'!AY38:AY40)</f>
        <v>4.0999999999999996</v>
      </c>
      <c r="AZ47" s="47">
        <f>+SUM('Homogenización de Datos "D"'!AZ38:AZ40)</f>
        <v>0</v>
      </c>
    </row>
    <row r="48" spans="3:52">
      <c r="C48">
        <f t="shared" si="1"/>
        <v>178</v>
      </c>
      <c r="D48" s="21">
        <v>40883</v>
      </c>
      <c r="E48" s="47">
        <f>+SUM('Homogenización de Datos "D"'!E39:E41)</f>
        <v>0</v>
      </c>
      <c r="F48" s="47">
        <f>+SUM('Homogenización de Datos "D"'!F39:F41)</f>
        <v>15</v>
      </c>
      <c r="G48" s="47">
        <f>+SUM('Homogenización de Datos "D"'!G39:G41)</f>
        <v>5</v>
      </c>
      <c r="H48" s="47">
        <f>+SUM('Homogenización de Datos "D"'!H39:H41)</f>
        <v>27</v>
      </c>
      <c r="I48" s="47">
        <f>+SUM('Homogenización de Datos "D"'!I39:I41)</f>
        <v>0</v>
      </c>
      <c r="J48" s="47">
        <f>+SUM('Homogenización de Datos "D"'!J39:J41)</f>
        <v>5.5</v>
      </c>
      <c r="K48" s="47">
        <f>+SUM('Homogenización de Datos "D"'!K39:K41)</f>
        <v>32</v>
      </c>
      <c r="L48" s="47">
        <f>+SUM('Homogenización de Datos "D"'!L39:L41)</f>
        <v>9.5</v>
      </c>
      <c r="M48" s="47">
        <f>+SUM('Homogenización de Datos "D"'!M39:M41)</f>
        <v>28.799999999999997</v>
      </c>
      <c r="N48" s="47">
        <f>+SUM('Homogenización de Datos "D"'!N39:N41)</f>
        <v>0</v>
      </c>
      <c r="O48" s="47">
        <f>+SUM('Homogenización de Datos "D"'!O39:O41)</f>
        <v>0</v>
      </c>
      <c r="P48" s="47">
        <f>+SUM('Homogenización de Datos "D"'!P39:P41)</f>
        <v>15.8</v>
      </c>
      <c r="Q48" s="47">
        <f>+SUM('Homogenización de Datos "D"'!Q39:Q41)</f>
        <v>0</v>
      </c>
      <c r="R48" s="47">
        <f>+SUM('Homogenización de Datos "D"'!R39:R41)</f>
        <v>31.9</v>
      </c>
      <c r="S48" s="47">
        <f>+SUM('Homogenización de Datos "D"'!S39:S41)</f>
        <v>0</v>
      </c>
      <c r="T48" s="47">
        <f>+SUM('Homogenización de Datos "D"'!T39:T41)</f>
        <v>0</v>
      </c>
      <c r="U48" s="47">
        <f>+SUM('Homogenización de Datos "D"'!U39:U41)</f>
        <v>4.2403432766</v>
      </c>
      <c r="V48" s="47">
        <f>+SUM('Homogenización de Datos "D"'!V39:V41)</f>
        <v>4.6259096768999992</v>
      </c>
      <c r="W48" s="47">
        <f>+SUM('Homogenización de Datos "D"'!W39:W41)</f>
        <v>26.5</v>
      </c>
      <c r="X48" s="47">
        <f>+SUM('Homogenización de Datos "D"'!X39:X41)</f>
        <v>2.7</v>
      </c>
      <c r="Y48" s="47">
        <f>+SUM('Homogenización de Datos "D"'!Y39:Y41)</f>
        <v>2.7</v>
      </c>
      <c r="Z48" s="47">
        <f>+SUM('Homogenización de Datos "D"'!Z39:Z41)</f>
        <v>2.7123406382999997</v>
      </c>
      <c r="AA48" s="47">
        <f>+SUM('Homogenización de Datos "D"'!AA39:AA41)</f>
        <v>12.4</v>
      </c>
      <c r="AB48" s="47">
        <f>+SUM('Homogenización de Datos "D"'!AB39:AB41)</f>
        <v>0</v>
      </c>
      <c r="AC48" s="47">
        <f>+SUM('Homogenización de Datos "D"'!AC39:AC41)</f>
        <v>5.4</v>
      </c>
      <c r="AD48" s="47">
        <f>+SUM('Homogenización de Datos "D"'!AD39:AD41)</f>
        <v>0</v>
      </c>
      <c r="AE48" s="47">
        <f>+SUM('Homogenización de Datos "D"'!AE39:AE41)</f>
        <v>26.6</v>
      </c>
      <c r="AF48" s="47">
        <f>+SUM('Homogenización de Datos "D"'!AF39:AF41)</f>
        <v>0</v>
      </c>
      <c r="AG48" s="47">
        <f>+SUM('Homogenización de Datos "D"'!AG39:AG41)</f>
        <v>0</v>
      </c>
      <c r="AH48" s="47">
        <f>+SUM('Homogenización de Datos "D"'!AH39:AH41)</f>
        <v>0</v>
      </c>
      <c r="AI48" s="47">
        <f>+SUM('Homogenización de Datos "D"'!AI39:AI41)</f>
        <v>0</v>
      </c>
      <c r="AJ48" s="47">
        <f>+SUM('Homogenización de Datos "D"'!AJ39:AJ41)</f>
        <v>2.7</v>
      </c>
      <c r="AK48" s="47">
        <f>+SUM('Homogenización de Datos "D"'!AK39:AK41)</f>
        <v>19.100000000000001</v>
      </c>
      <c r="AL48" s="47">
        <f>+SUM('Homogenización de Datos "D"'!AL39:AL41)</f>
        <v>11.9</v>
      </c>
      <c r="AM48" s="47">
        <f>+SUM('Homogenización de Datos "D"'!AM39:AM41)</f>
        <v>10.6</v>
      </c>
      <c r="AN48" s="47">
        <f>+SUM('Homogenización de Datos "D"'!AN39:AN41)</f>
        <v>0</v>
      </c>
      <c r="AO48" s="47">
        <f>+SUM('Homogenización de Datos "D"'!AO39:AO41)</f>
        <v>11.5</v>
      </c>
      <c r="AP48" s="47">
        <f>+SUM('Homogenización de Datos "D"'!AP39:AP41)</f>
        <v>11.8</v>
      </c>
      <c r="AQ48" s="47">
        <f>+SUM('Homogenización de Datos "D"'!AQ39:AQ41)</f>
        <v>23.4</v>
      </c>
      <c r="AR48" s="47">
        <f>+SUM('Homogenización de Datos "D"'!AR39:AR41)</f>
        <v>0</v>
      </c>
      <c r="AS48" s="47">
        <f>+SUM('Homogenización de Datos "D"'!AS39:AS41)</f>
        <v>7.7</v>
      </c>
      <c r="AT48" s="47">
        <f>+SUM('Homogenización de Datos "D"'!AT39:AT41)</f>
        <v>0</v>
      </c>
      <c r="AU48" s="47">
        <f>+SUM('Homogenización de Datos "D"'!AU39:AU41)</f>
        <v>0</v>
      </c>
      <c r="AV48" s="47">
        <f>+SUM('Homogenización de Datos "D"'!AV39:AV41)</f>
        <v>0</v>
      </c>
      <c r="AW48" s="47">
        <f>+SUM('Homogenización de Datos "D"'!AW39:AW41)</f>
        <v>0</v>
      </c>
      <c r="AX48" s="47">
        <f>+SUM('Homogenización de Datos "D"'!AX39:AX41)</f>
        <v>0</v>
      </c>
      <c r="AY48" s="47">
        <f>+SUM('Homogenización de Datos "D"'!AY39:AY41)</f>
        <v>8</v>
      </c>
      <c r="AZ48" s="47">
        <f>+SUM('Homogenización de Datos "D"'!AZ39:AZ41)</f>
        <v>7.8</v>
      </c>
    </row>
    <row r="49" spans="3:52">
      <c r="C49">
        <f t="shared" si="1"/>
        <v>177</v>
      </c>
      <c r="D49" s="21">
        <v>40884</v>
      </c>
      <c r="E49" s="47">
        <f>+SUM('Homogenización de Datos "D"'!E40:E42)</f>
        <v>0</v>
      </c>
      <c r="F49" s="47">
        <f>+SUM('Homogenización de Datos "D"'!F40:F42)</f>
        <v>15</v>
      </c>
      <c r="G49" s="47">
        <f>+SUM('Homogenización de Datos "D"'!G40:G42)</f>
        <v>11.5</v>
      </c>
      <c r="H49" s="47">
        <f>+SUM('Homogenización de Datos "D"'!H40:H42)</f>
        <v>27</v>
      </c>
      <c r="I49" s="47">
        <f>+SUM('Homogenización de Datos "D"'!I40:I42)</f>
        <v>5</v>
      </c>
      <c r="J49" s="47">
        <f>+SUM('Homogenización de Datos "D"'!J40:J42)</f>
        <v>5.5</v>
      </c>
      <c r="K49" s="47">
        <f>+SUM('Homogenización de Datos "D"'!K40:K42)</f>
        <v>28</v>
      </c>
      <c r="L49" s="47">
        <f>+SUM('Homogenización de Datos "D"'!L40:L42)</f>
        <v>16.5</v>
      </c>
      <c r="M49" s="47">
        <f>+SUM('Homogenización de Datos "D"'!M40:M42)</f>
        <v>23.2</v>
      </c>
      <c r="N49" s="47">
        <f>+SUM('Homogenización de Datos "D"'!N40:N42)</f>
        <v>0</v>
      </c>
      <c r="O49" s="47">
        <f>+SUM('Homogenización de Datos "D"'!O40:O42)</f>
        <v>0</v>
      </c>
      <c r="P49" s="47">
        <f>+SUM('Homogenización de Datos "D"'!P40:P42)</f>
        <v>4.7</v>
      </c>
      <c r="Q49" s="47">
        <f>+SUM('Homogenización de Datos "D"'!Q40:Q42)</f>
        <v>0</v>
      </c>
      <c r="R49" s="47">
        <f>+SUM('Homogenización de Datos "D"'!R40:R42)</f>
        <v>27.799999999999997</v>
      </c>
      <c r="S49" s="47">
        <f>+SUM('Homogenización de Datos "D"'!S40:S42)</f>
        <v>7</v>
      </c>
      <c r="T49" s="47">
        <f>+SUM('Homogenización de Datos "D"'!T40:T42)</f>
        <v>0</v>
      </c>
      <c r="U49" s="47">
        <f>+SUM('Homogenización de Datos "D"'!U40:U42)</f>
        <v>19.389397987799999</v>
      </c>
      <c r="V49" s="47">
        <f>+SUM('Homogenización de Datos "D"'!V40:V42)</f>
        <v>0</v>
      </c>
      <c r="W49" s="47">
        <f>+SUM('Homogenización de Datos "D"'!W40:W42)</f>
        <v>26.5</v>
      </c>
      <c r="X49" s="47">
        <f>+SUM('Homogenización de Datos "D"'!X40:X42)</f>
        <v>0</v>
      </c>
      <c r="Y49" s="47">
        <f>+SUM('Homogenización de Datos "D"'!Y40:Y42)</f>
        <v>11.2</v>
      </c>
      <c r="Z49" s="47">
        <f>+SUM('Homogenización de Datos "D"'!Z40:Z42)</f>
        <v>2.7123406382999997</v>
      </c>
      <c r="AA49" s="47">
        <f>+SUM('Homogenización de Datos "D"'!AA40:AA42)</f>
        <v>27.9</v>
      </c>
      <c r="AB49" s="47">
        <f>+SUM('Homogenización de Datos "D"'!AB40:AB42)</f>
        <v>0</v>
      </c>
      <c r="AC49" s="47">
        <f>+SUM('Homogenización de Datos "D"'!AC40:AC42)</f>
        <v>5.4</v>
      </c>
      <c r="AD49" s="47">
        <f>+SUM('Homogenización de Datos "D"'!AD40:AD42)</f>
        <v>0</v>
      </c>
      <c r="AE49" s="47">
        <f>+SUM('Homogenización de Datos "D"'!AE40:AE42)</f>
        <v>23.8</v>
      </c>
      <c r="AF49" s="47">
        <f>+SUM('Homogenización de Datos "D"'!AF40:AF42)</f>
        <v>2.8</v>
      </c>
      <c r="AG49" s="47">
        <f>+SUM('Homogenización de Datos "D"'!AG40:AG42)</f>
        <v>0</v>
      </c>
      <c r="AH49" s="47">
        <f>+SUM('Homogenización de Datos "D"'!AH40:AH42)</f>
        <v>6.1</v>
      </c>
      <c r="AI49" s="47">
        <f>+SUM('Homogenización de Datos "D"'!AI40:AI42)</f>
        <v>5.3</v>
      </c>
      <c r="AJ49" s="47">
        <f>+SUM('Homogenización de Datos "D"'!AJ40:AJ42)</f>
        <v>6.7</v>
      </c>
      <c r="AK49" s="47">
        <f>+SUM('Homogenización de Datos "D"'!AK40:AK42)</f>
        <v>16.399999999999999</v>
      </c>
      <c r="AL49" s="47">
        <f>+SUM('Homogenización de Datos "D"'!AL40:AL42)</f>
        <v>22.4</v>
      </c>
      <c r="AM49" s="47">
        <f>+SUM('Homogenización de Datos "D"'!AM40:AM42)</f>
        <v>10.7</v>
      </c>
      <c r="AN49" s="47">
        <f>+SUM('Homogenización de Datos "D"'!AN40:AN42)</f>
        <v>0</v>
      </c>
      <c r="AO49" s="47">
        <f>+SUM('Homogenización de Datos "D"'!AO40:AO42)</f>
        <v>11.5</v>
      </c>
      <c r="AP49" s="47">
        <f>+SUM('Homogenización de Datos "D"'!AP40:AP42)</f>
        <v>11.8</v>
      </c>
      <c r="AQ49" s="47">
        <f>+SUM('Homogenización de Datos "D"'!AQ40:AQ42)</f>
        <v>13.8</v>
      </c>
      <c r="AR49" s="47">
        <f>+SUM('Homogenización de Datos "D"'!AR40:AR42)</f>
        <v>0</v>
      </c>
      <c r="AS49" s="47">
        <f>+SUM('Homogenización de Datos "D"'!AS40:AS42)</f>
        <v>7.7</v>
      </c>
      <c r="AT49" s="47">
        <f>+SUM('Homogenización de Datos "D"'!AT40:AT42)</f>
        <v>0</v>
      </c>
      <c r="AU49" s="47">
        <f>+SUM('Homogenización de Datos "D"'!AU40:AU42)</f>
        <v>12.7</v>
      </c>
      <c r="AV49" s="47">
        <f>+SUM('Homogenización de Datos "D"'!AV40:AV42)</f>
        <v>0</v>
      </c>
      <c r="AW49" s="47">
        <f>+SUM('Homogenización de Datos "D"'!AW40:AW42)</f>
        <v>17.7</v>
      </c>
      <c r="AX49" s="47">
        <f>+SUM('Homogenización de Datos "D"'!AX40:AX42)</f>
        <v>0</v>
      </c>
      <c r="AY49" s="47">
        <f>+SUM('Homogenización de Datos "D"'!AY40:AY42)</f>
        <v>3.9</v>
      </c>
      <c r="AZ49" s="47">
        <f>+SUM('Homogenización de Datos "D"'!AZ40:AZ42)</f>
        <v>7.8</v>
      </c>
    </row>
    <row r="50" spans="3:52">
      <c r="C50">
        <f t="shared" si="1"/>
        <v>176</v>
      </c>
      <c r="D50" s="21">
        <v>40885</v>
      </c>
      <c r="E50" s="47">
        <f>+SUM('Homogenización de Datos "D"'!E41:E43)</f>
        <v>0</v>
      </c>
      <c r="F50" s="47">
        <f>+SUM('Homogenización de Datos "D"'!F41:F43)</f>
        <v>15</v>
      </c>
      <c r="G50" s="47">
        <f>+SUM('Homogenización de Datos "D"'!G41:G43)</f>
        <v>11.5</v>
      </c>
      <c r="H50" s="47">
        <f>+SUM('Homogenización de Datos "D"'!H41:H43)</f>
        <v>0</v>
      </c>
      <c r="I50" s="47">
        <f>+SUM('Homogenización de Datos "D"'!I41:I43)</f>
        <v>5</v>
      </c>
      <c r="J50" s="47">
        <f>+SUM('Homogenización de Datos "D"'!J41:J43)</f>
        <v>0</v>
      </c>
      <c r="K50" s="47">
        <f>+SUM('Homogenización de Datos "D"'!K41:K43)</f>
        <v>8</v>
      </c>
      <c r="L50" s="47">
        <f>+SUM('Homogenización de Datos "D"'!L41:L43)</f>
        <v>7</v>
      </c>
      <c r="M50" s="47">
        <f>+SUM('Homogenización de Datos "D"'!M41:M43)</f>
        <v>3.5</v>
      </c>
      <c r="N50" s="47">
        <f>+SUM('Homogenización de Datos "D"'!N41:N43)</f>
        <v>0</v>
      </c>
      <c r="O50" s="47">
        <f>+SUM('Homogenización de Datos "D"'!O41:O43)</f>
        <v>0</v>
      </c>
      <c r="P50" s="47">
        <f>+SUM('Homogenización de Datos "D"'!P41:P43)</f>
        <v>11.7</v>
      </c>
      <c r="Q50" s="47">
        <f>+SUM('Homogenización de Datos "D"'!Q41:Q43)</f>
        <v>0</v>
      </c>
      <c r="R50" s="47">
        <f>+SUM('Homogenización de Datos "D"'!R41:R43)</f>
        <v>25.799999999999997</v>
      </c>
      <c r="S50" s="47">
        <f>+SUM('Homogenización de Datos "D"'!S41:S43)</f>
        <v>7</v>
      </c>
      <c r="T50" s="47">
        <f>+SUM('Homogenización de Datos "D"'!T41:T43)</f>
        <v>3.7761327826000004</v>
      </c>
      <c r="U50" s="47">
        <f>+SUM('Homogenización de Datos "D"'!U41:U43)</f>
        <v>19.389397987799999</v>
      </c>
      <c r="V50" s="47">
        <f>+SUM('Homogenización de Datos "D"'!V41:V43)</f>
        <v>3.1728794476999997</v>
      </c>
      <c r="W50" s="47">
        <f>+SUM('Homogenización de Datos "D"'!W41:W43)</f>
        <v>0</v>
      </c>
      <c r="X50" s="47">
        <f>+SUM('Homogenización de Datos "D"'!X41:X43)</f>
        <v>0</v>
      </c>
      <c r="Y50" s="47">
        <f>+SUM('Homogenización de Datos "D"'!Y41:Y43)</f>
        <v>11.2</v>
      </c>
      <c r="Z50" s="47">
        <f>+SUM('Homogenización de Datos "D"'!Z41:Z43)</f>
        <v>2.7123406382999997</v>
      </c>
      <c r="AA50" s="47">
        <f>+SUM('Homogenización de Datos "D"'!AA41:AA43)</f>
        <v>30.9</v>
      </c>
      <c r="AB50" s="47">
        <f>+SUM('Homogenización de Datos "D"'!AB41:AB43)</f>
        <v>0</v>
      </c>
      <c r="AC50" s="47">
        <f>+SUM('Homogenización de Datos "D"'!AC41:AC43)</f>
        <v>0</v>
      </c>
      <c r="AD50" s="47">
        <f>+SUM('Homogenización de Datos "D"'!AD41:AD43)</f>
        <v>0</v>
      </c>
      <c r="AE50" s="47">
        <f>+SUM('Homogenización de Datos "D"'!AE41:AE43)</f>
        <v>20.399999999999999</v>
      </c>
      <c r="AF50" s="47">
        <f>+SUM('Homogenización de Datos "D"'!AF41:AF43)</f>
        <v>2.8</v>
      </c>
      <c r="AG50" s="47">
        <f>+SUM('Homogenización de Datos "D"'!AG41:AG43)</f>
        <v>0</v>
      </c>
      <c r="AH50" s="47">
        <f>+SUM('Homogenización de Datos "D"'!AH41:AH43)</f>
        <v>13.1</v>
      </c>
      <c r="AI50" s="47">
        <f>+SUM('Homogenización de Datos "D"'!AI41:AI43)</f>
        <v>5.3</v>
      </c>
      <c r="AJ50" s="47">
        <f>+SUM('Homogenización de Datos "D"'!AJ41:AJ43)</f>
        <v>26.7</v>
      </c>
      <c r="AK50" s="47">
        <f>+SUM('Homogenización de Datos "D"'!AK41:AK43)</f>
        <v>4.8</v>
      </c>
      <c r="AL50" s="47">
        <f>+SUM('Homogenización de Datos "D"'!AL41:AL43)</f>
        <v>22.4</v>
      </c>
      <c r="AM50" s="47">
        <f>+SUM('Homogenización de Datos "D"'!AM41:AM43)</f>
        <v>4.4000000000000004</v>
      </c>
      <c r="AN50" s="47">
        <f>+SUM('Homogenización de Datos "D"'!AN41:AN43)</f>
        <v>7.5</v>
      </c>
      <c r="AO50" s="47">
        <f>+SUM('Homogenización de Datos "D"'!AO41:AO43)</f>
        <v>2.8</v>
      </c>
      <c r="AP50" s="47">
        <f>+SUM('Homogenización de Datos "D"'!AP41:AP43)</f>
        <v>11.8</v>
      </c>
      <c r="AQ50" s="47">
        <f>+SUM('Homogenización de Datos "D"'!AQ41:AQ43)</f>
        <v>11</v>
      </c>
      <c r="AR50" s="47">
        <f>+SUM('Homogenización de Datos "D"'!AR41:AR43)</f>
        <v>0</v>
      </c>
      <c r="AS50" s="47">
        <f>+SUM('Homogenización de Datos "D"'!AS41:AS43)</f>
        <v>0</v>
      </c>
      <c r="AT50" s="47">
        <f>+SUM('Homogenización de Datos "D"'!AT41:AT43)</f>
        <v>0</v>
      </c>
      <c r="AU50" s="47">
        <f>+SUM('Homogenización de Datos "D"'!AU41:AU43)</f>
        <v>31.099999999999998</v>
      </c>
      <c r="AV50" s="47">
        <f>+SUM('Homogenización de Datos "D"'!AV41:AV43)</f>
        <v>0</v>
      </c>
      <c r="AW50" s="47">
        <f>+SUM('Homogenización de Datos "D"'!AW41:AW43)</f>
        <v>27.5</v>
      </c>
      <c r="AX50" s="47">
        <f>+SUM('Homogenización de Datos "D"'!AX41:AX43)</f>
        <v>3.6</v>
      </c>
      <c r="AY50" s="47">
        <f>+SUM('Homogenización de Datos "D"'!AY41:AY43)</f>
        <v>3.9</v>
      </c>
      <c r="AZ50" s="47">
        <f>+SUM('Homogenización de Datos "D"'!AZ41:AZ43)</f>
        <v>7.8</v>
      </c>
    </row>
    <row r="51" spans="3:52">
      <c r="C51">
        <f t="shared" si="1"/>
        <v>175</v>
      </c>
      <c r="D51" s="21">
        <v>40886</v>
      </c>
      <c r="E51" s="47">
        <f>+SUM('Homogenización de Datos "D"'!E42:E44)</f>
        <v>0</v>
      </c>
      <c r="F51" s="47">
        <f>+SUM('Homogenización de Datos "D"'!F42:F44)</f>
        <v>0</v>
      </c>
      <c r="G51" s="47">
        <f>+SUM('Homogenización de Datos "D"'!G42:G44)</f>
        <v>13</v>
      </c>
      <c r="H51" s="47">
        <f>+SUM('Homogenización de Datos "D"'!H42:H44)</f>
        <v>0</v>
      </c>
      <c r="I51" s="47">
        <f>+SUM('Homogenización de Datos "D"'!I42:I44)</f>
        <v>5</v>
      </c>
      <c r="J51" s="47">
        <f>+SUM('Homogenización de Datos "D"'!J42:J44)</f>
        <v>0</v>
      </c>
      <c r="K51" s="47">
        <f>+SUM('Homogenización de Datos "D"'!K42:K44)</f>
        <v>6</v>
      </c>
      <c r="L51" s="47">
        <f>+SUM('Homogenización de Datos "D"'!L42:L44)</f>
        <v>7</v>
      </c>
      <c r="M51" s="47">
        <f>+SUM('Homogenización de Datos "D"'!M42:M44)</f>
        <v>0</v>
      </c>
      <c r="N51" s="47">
        <f>+SUM('Homogenización de Datos "D"'!N42:N44)</f>
        <v>6.3</v>
      </c>
      <c r="O51" s="47">
        <f>+SUM('Homogenización de Datos "D"'!O42:O44)</f>
        <v>0</v>
      </c>
      <c r="P51" s="47">
        <f>+SUM('Homogenización de Datos "D"'!P42:P44)</f>
        <v>23.5</v>
      </c>
      <c r="Q51" s="47">
        <f>+SUM('Homogenización de Datos "D"'!Q42:Q44)</f>
        <v>0</v>
      </c>
      <c r="R51" s="47">
        <f>+SUM('Homogenización de Datos "D"'!R42:R44)</f>
        <v>15.6</v>
      </c>
      <c r="S51" s="47">
        <f>+SUM('Homogenización de Datos "D"'!S42:S44)</f>
        <v>7</v>
      </c>
      <c r="T51" s="47">
        <f>+SUM('Homogenización de Datos "D"'!T42:T44)</f>
        <v>3.7761327826000004</v>
      </c>
      <c r="U51" s="47">
        <f>+SUM('Homogenización de Datos "D"'!U42:U44)</f>
        <v>30.059250542699999</v>
      </c>
      <c r="V51" s="47">
        <f>+SUM('Homogenización de Datos "D"'!V42:V44)</f>
        <v>3.1728794476999997</v>
      </c>
      <c r="W51" s="47">
        <f>+SUM('Homogenización de Datos "D"'!W42:W44)</f>
        <v>0</v>
      </c>
      <c r="X51" s="47">
        <f>+SUM('Homogenización de Datos "D"'!X42:X44)</f>
        <v>0</v>
      </c>
      <c r="Y51" s="47">
        <f>+SUM('Homogenización de Datos "D"'!Y42:Y44)</f>
        <v>16.600000000000001</v>
      </c>
      <c r="Z51" s="47">
        <f>+SUM('Homogenización de Datos "D"'!Z42:Z44)</f>
        <v>8.0922769802000012</v>
      </c>
      <c r="AA51" s="47">
        <f>+SUM('Homogenización de Datos "D"'!AA42:AA44)</f>
        <v>22</v>
      </c>
      <c r="AB51" s="47">
        <f>+SUM('Homogenización de Datos "D"'!AB42:AB44)</f>
        <v>0</v>
      </c>
      <c r="AC51" s="47">
        <f>+SUM('Homogenización de Datos "D"'!AC42:AC44)</f>
        <v>0</v>
      </c>
      <c r="AD51" s="47">
        <f>+SUM('Homogenización de Datos "D"'!AD42:AD44)</f>
        <v>0</v>
      </c>
      <c r="AE51" s="47">
        <f>+SUM('Homogenización de Datos "D"'!AE42:AE44)</f>
        <v>20.399999999999999</v>
      </c>
      <c r="AF51" s="47">
        <f>+SUM('Homogenización de Datos "D"'!AF42:AF44)</f>
        <v>2.8</v>
      </c>
      <c r="AG51" s="47">
        <f>+SUM('Homogenización de Datos "D"'!AG42:AG44)</f>
        <v>0</v>
      </c>
      <c r="AH51" s="47">
        <f>+SUM('Homogenización de Datos "D"'!AH42:AH44)</f>
        <v>13.1</v>
      </c>
      <c r="AI51" s="47">
        <f>+SUM('Homogenización de Datos "D"'!AI42:AI44)</f>
        <v>5.3</v>
      </c>
      <c r="AJ51" s="47">
        <f>+SUM('Homogenización de Datos "D"'!AJ42:AJ44)</f>
        <v>24</v>
      </c>
      <c r="AK51" s="47">
        <f>+SUM('Homogenización de Datos "D"'!AK42:AK44)</f>
        <v>0</v>
      </c>
      <c r="AL51" s="47">
        <f>+SUM('Homogenización de Datos "D"'!AL42:AL44)</f>
        <v>14.2</v>
      </c>
      <c r="AM51" s="47">
        <f>+SUM('Homogenización de Datos "D"'!AM42:AM44)</f>
        <v>4.4000000000000004</v>
      </c>
      <c r="AN51" s="47">
        <f>+SUM('Homogenización de Datos "D"'!AN42:AN44)</f>
        <v>16.5</v>
      </c>
      <c r="AO51" s="47">
        <f>+SUM('Homogenización de Datos "D"'!AO42:AO44)</f>
        <v>2.8</v>
      </c>
      <c r="AP51" s="47">
        <f>+SUM('Homogenización de Datos "D"'!AP42:AP44)</f>
        <v>0</v>
      </c>
      <c r="AQ51" s="47">
        <f>+SUM('Homogenización de Datos "D"'!AQ42:AQ44)</f>
        <v>0</v>
      </c>
      <c r="AR51" s="47">
        <f>+SUM('Homogenización de Datos "D"'!AR42:AR44)</f>
        <v>0</v>
      </c>
      <c r="AS51" s="47">
        <f>+SUM('Homogenización de Datos "D"'!AS42:AS44)</f>
        <v>3.4</v>
      </c>
      <c r="AT51" s="47">
        <f>+SUM('Homogenización de Datos "D"'!AT42:AT44)</f>
        <v>0</v>
      </c>
      <c r="AU51" s="47">
        <f>+SUM('Homogenización de Datos "D"'!AU42:AU44)</f>
        <v>31.099999999999998</v>
      </c>
      <c r="AV51" s="47">
        <f>+SUM('Homogenización de Datos "D"'!AV42:AV44)</f>
        <v>5.3</v>
      </c>
      <c r="AW51" s="47">
        <f>+SUM('Homogenización de Datos "D"'!AW42:AW44)</f>
        <v>35.799999999999997</v>
      </c>
      <c r="AX51" s="47">
        <f>+SUM('Homogenización de Datos "D"'!AX42:AX44)</f>
        <v>3.6</v>
      </c>
      <c r="AY51" s="47">
        <f>+SUM('Homogenización de Datos "D"'!AY42:AY44)</f>
        <v>10.9</v>
      </c>
      <c r="AZ51" s="47">
        <f>+SUM('Homogenización de Datos "D"'!AZ42:AZ44)</f>
        <v>0</v>
      </c>
    </row>
    <row r="52" spans="3:52">
      <c r="C52">
        <f t="shared" si="1"/>
        <v>174</v>
      </c>
      <c r="D52" s="21">
        <v>40887</v>
      </c>
      <c r="E52" s="47">
        <f>+SUM('Homogenización de Datos "D"'!E43:E45)</f>
        <v>7.5</v>
      </c>
      <c r="F52" s="47">
        <f>+SUM('Homogenización de Datos "D"'!F43:F45)</f>
        <v>0</v>
      </c>
      <c r="G52" s="47">
        <f>+SUM('Homogenización de Datos "D"'!G43:G45)</f>
        <v>6.5</v>
      </c>
      <c r="H52" s="47">
        <f>+SUM('Homogenización de Datos "D"'!H43:H45)</f>
        <v>15.6</v>
      </c>
      <c r="I52" s="47">
        <f>+SUM('Homogenización de Datos "D"'!I43:I45)</f>
        <v>0</v>
      </c>
      <c r="J52" s="47">
        <f>+SUM('Homogenización de Datos "D"'!J43:J45)</f>
        <v>0</v>
      </c>
      <c r="K52" s="47">
        <f>+SUM('Homogenización de Datos "D"'!K43:K45)</f>
        <v>6</v>
      </c>
      <c r="L52" s="47">
        <f>+SUM('Homogenización de Datos "D"'!L43:L45)</f>
        <v>3.5</v>
      </c>
      <c r="M52" s="47">
        <f>+SUM('Homogenización de Datos "D"'!M43:M45)</f>
        <v>8.6999999999999993</v>
      </c>
      <c r="N52" s="47">
        <f>+SUM('Homogenización de Datos "D"'!N43:N45)</f>
        <v>6.3</v>
      </c>
      <c r="O52" s="47">
        <f>+SUM('Homogenización de Datos "D"'!O43:O45)</f>
        <v>12.8</v>
      </c>
      <c r="P52" s="47">
        <f>+SUM('Homogenización de Datos "D"'!P43:P45)</f>
        <v>38.299999999999997</v>
      </c>
      <c r="Q52" s="47">
        <f>+SUM('Homogenización de Datos "D"'!Q43:Q45)</f>
        <v>0</v>
      </c>
      <c r="R52" s="47">
        <f>+SUM('Homogenización de Datos "D"'!R43:R45)</f>
        <v>8</v>
      </c>
      <c r="S52" s="47">
        <f>+SUM('Homogenización de Datos "D"'!S43:S45)</f>
        <v>0</v>
      </c>
      <c r="T52" s="47">
        <f>+SUM('Homogenización de Datos "D"'!T43:T45)</f>
        <v>3.7761327826000004</v>
      </c>
      <c r="U52" s="47">
        <f>+SUM('Homogenización de Datos "D"'!U43:U45)</f>
        <v>14.910195831499999</v>
      </c>
      <c r="V52" s="47">
        <f>+SUM('Homogenización de Datos "D"'!V43:V45)</f>
        <v>3.1728794476999997</v>
      </c>
      <c r="W52" s="47">
        <f>+SUM('Homogenización de Datos "D"'!W43:W45)</f>
        <v>0</v>
      </c>
      <c r="X52" s="47">
        <f>+SUM('Homogenización de Datos "D"'!X43:X45)</f>
        <v>0</v>
      </c>
      <c r="Y52" s="47">
        <f>+SUM('Homogenización de Datos "D"'!Y43:Y45)</f>
        <v>5.4</v>
      </c>
      <c r="Z52" s="47">
        <f>+SUM('Homogenización de Datos "D"'!Z43:Z45)</f>
        <v>15.222086662200001</v>
      </c>
      <c r="AA52" s="47">
        <f>+SUM('Homogenización de Datos "D"'!AA43:AA45)</f>
        <v>6.5</v>
      </c>
      <c r="AB52" s="47">
        <f>+SUM('Homogenización de Datos "D"'!AB43:AB45)</f>
        <v>0</v>
      </c>
      <c r="AC52" s="47">
        <f>+SUM('Homogenización de Datos "D"'!AC43:AC45)</f>
        <v>0</v>
      </c>
      <c r="AD52" s="47">
        <f>+SUM('Homogenización de Datos "D"'!AD43:AD45)</f>
        <v>0</v>
      </c>
      <c r="AE52" s="47">
        <f>+SUM('Homogenización de Datos "D"'!AE43:AE45)</f>
        <v>11.6</v>
      </c>
      <c r="AF52" s="47">
        <f>+SUM('Homogenización de Datos "D"'!AF43:AF45)</f>
        <v>0</v>
      </c>
      <c r="AG52" s="47">
        <f>+SUM('Homogenización de Datos "D"'!AG43:AG45)</f>
        <v>0</v>
      </c>
      <c r="AH52" s="47">
        <f>+SUM('Homogenización de Datos "D"'!AH43:AH45)</f>
        <v>7</v>
      </c>
      <c r="AI52" s="47">
        <f>+SUM('Homogenización de Datos "D"'!AI43:AI45)</f>
        <v>23.9</v>
      </c>
      <c r="AJ52" s="47">
        <f>+SUM('Homogenización de Datos "D"'!AJ43:AJ45)</f>
        <v>20</v>
      </c>
      <c r="AK52" s="47">
        <f>+SUM('Homogenización de Datos "D"'!AK43:AK45)</f>
        <v>0</v>
      </c>
      <c r="AL52" s="47">
        <f>+SUM('Homogenización de Datos "D"'!AL43:AL45)</f>
        <v>3.7</v>
      </c>
      <c r="AM52" s="47">
        <f>+SUM('Homogenización de Datos "D"'!AM43:AM45)</f>
        <v>0</v>
      </c>
      <c r="AN52" s="47">
        <f>+SUM('Homogenización de Datos "D"'!AN43:AN45)</f>
        <v>16.5</v>
      </c>
      <c r="AO52" s="47">
        <f>+SUM('Homogenización de Datos "D"'!AO43:AO45)</f>
        <v>8.6999999999999993</v>
      </c>
      <c r="AP52" s="47">
        <f>+SUM('Homogenización de Datos "D"'!AP43:AP45)</f>
        <v>0</v>
      </c>
      <c r="AQ52" s="47">
        <f>+SUM('Homogenización de Datos "D"'!AQ43:AQ45)</f>
        <v>0</v>
      </c>
      <c r="AR52" s="47">
        <f>+SUM('Homogenización de Datos "D"'!AR43:AR45)</f>
        <v>0</v>
      </c>
      <c r="AS52" s="47">
        <f>+SUM('Homogenización de Datos "D"'!AS43:AS45)</f>
        <v>7.3</v>
      </c>
      <c r="AT52" s="47">
        <f>+SUM('Homogenización de Datos "D"'!AT43:AT45)</f>
        <v>0</v>
      </c>
      <c r="AU52" s="47">
        <f>+SUM('Homogenización de Datos "D"'!AU43:AU45)</f>
        <v>18.399999999999999</v>
      </c>
      <c r="AV52" s="47">
        <f>+SUM('Homogenización de Datos "D"'!AV43:AV45)</f>
        <v>5.3</v>
      </c>
      <c r="AW52" s="47">
        <f>+SUM('Homogenización de Datos "D"'!AW43:AW45)</f>
        <v>18.100000000000001</v>
      </c>
      <c r="AX52" s="47">
        <f>+SUM('Homogenización de Datos "D"'!AX43:AX45)</f>
        <v>10</v>
      </c>
      <c r="AY52" s="47">
        <f>+SUM('Homogenización de Datos "D"'!AY43:AY45)</f>
        <v>10.9</v>
      </c>
      <c r="AZ52" s="47">
        <f>+SUM('Homogenización de Datos "D"'!AZ43:AZ45)</f>
        <v>0</v>
      </c>
    </row>
    <row r="53" spans="3:52">
      <c r="C53">
        <f t="shared" si="1"/>
        <v>173</v>
      </c>
      <c r="D53" s="21">
        <v>40888</v>
      </c>
      <c r="E53" s="47">
        <f>+SUM('Homogenización de Datos "D"'!E44:E46)</f>
        <v>7.5</v>
      </c>
      <c r="F53" s="47">
        <f>+SUM('Homogenización de Datos "D"'!F44:F46)</f>
        <v>0</v>
      </c>
      <c r="G53" s="47">
        <f>+SUM('Homogenización de Datos "D"'!G44:G46)</f>
        <v>6.5</v>
      </c>
      <c r="H53" s="47">
        <f>+SUM('Homogenización de Datos "D"'!H44:H46)</f>
        <v>15.6</v>
      </c>
      <c r="I53" s="47">
        <f>+SUM('Homogenización de Datos "D"'!I44:I46)</f>
        <v>0</v>
      </c>
      <c r="J53" s="47">
        <f>+SUM('Homogenización de Datos "D"'!J44:J46)</f>
        <v>0</v>
      </c>
      <c r="K53" s="47">
        <f>+SUM('Homogenización de Datos "D"'!K44:K46)</f>
        <v>6</v>
      </c>
      <c r="L53" s="47">
        <f>+SUM('Homogenización de Datos "D"'!L44:L46)</f>
        <v>11</v>
      </c>
      <c r="M53" s="47">
        <f>+SUM('Homogenización de Datos "D"'!M44:M46)</f>
        <v>23.7</v>
      </c>
      <c r="N53" s="47">
        <f>+SUM('Homogenización de Datos "D"'!N44:N46)</f>
        <v>6.3</v>
      </c>
      <c r="O53" s="47">
        <f>+SUM('Homogenización de Datos "D"'!O44:O46)</f>
        <v>12.8</v>
      </c>
      <c r="P53" s="47">
        <f>+SUM('Homogenización de Datos "D"'!P44:P46)</f>
        <v>51.3</v>
      </c>
      <c r="Q53" s="47">
        <f>+SUM('Homogenización de Datos "D"'!Q44:Q46)</f>
        <v>0</v>
      </c>
      <c r="R53" s="47">
        <f>+SUM('Homogenización de Datos "D"'!R44:R46)</f>
        <v>3.4</v>
      </c>
      <c r="S53" s="47">
        <f>+SUM('Homogenización de Datos "D"'!S44:S46)</f>
        <v>9.5</v>
      </c>
      <c r="T53" s="47">
        <f>+SUM('Homogenización de Datos "D"'!T44:T46)</f>
        <v>2.9210334090000001</v>
      </c>
      <c r="U53" s="47">
        <f>+SUM('Homogenización de Datos "D"'!U44:U46)</f>
        <v>14.910195831499999</v>
      </c>
      <c r="V53" s="47">
        <f>+SUM('Homogenización de Datos "D"'!V44:V46)</f>
        <v>0</v>
      </c>
      <c r="W53" s="47">
        <f>+SUM('Homogenización de Datos "D"'!W44:W46)</f>
        <v>0</v>
      </c>
      <c r="X53" s="47">
        <f>+SUM('Homogenización de Datos "D"'!X44:X46)</f>
        <v>0</v>
      </c>
      <c r="Y53" s="47">
        <f>+SUM('Homogenización de Datos "D"'!Y44:Y46)</f>
        <v>5.4</v>
      </c>
      <c r="Z53" s="47">
        <f>+SUM('Homogenización de Datos "D"'!Z44:Z46)</f>
        <v>17.941605167100001</v>
      </c>
      <c r="AA53" s="47">
        <f>+SUM('Homogenización de Datos "D"'!AA44:AA46)</f>
        <v>15</v>
      </c>
      <c r="AB53" s="47">
        <f>+SUM('Homogenización de Datos "D"'!AB44:AB46)</f>
        <v>0</v>
      </c>
      <c r="AC53" s="47">
        <f>+SUM('Homogenización de Datos "D"'!AC44:AC46)</f>
        <v>0</v>
      </c>
      <c r="AD53" s="47">
        <f>+SUM('Homogenización de Datos "D"'!AD44:AD46)</f>
        <v>0</v>
      </c>
      <c r="AE53" s="47">
        <f>+SUM('Homogenización de Datos "D"'!AE44:AE46)</f>
        <v>0</v>
      </c>
      <c r="AF53" s="47">
        <f>+SUM('Homogenización de Datos "D"'!AF44:AF46)</f>
        <v>0</v>
      </c>
      <c r="AG53" s="47">
        <f>+SUM('Homogenización de Datos "D"'!AG44:AG46)</f>
        <v>2.6</v>
      </c>
      <c r="AH53" s="47">
        <f>+SUM('Homogenización de Datos "D"'!AH44:AH46)</f>
        <v>17.5</v>
      </c>
      <c r="AI53" s="47">
        <f>+SUM('Homogenización de Datos "D"'!AI44:AI46)</f>
        <v>28.299999999999997</v>
      </c>
      <c r="AJ53" s="47">
        <f>+SUM('Homogenización de Datos "D"'!AJ44:AJ46)</f>
        <v>0</v>
      </c>
      <c r="AK53" s="47">
        <f>+SUM('Homogenización de Datos "D"'!AK44:AK46)</f>
        <v>0</v>
      </c>
      <c r="AL53" s="47">
        <f>+SUM('Homogenización de Datos "D"'!AL44:AL46)</f>
        <v>3.7</v>
      </c>
      <c r="AM53" s="47">
        <f>+SUM('Homogenización de Datos "D"'!AM44:AM46)</f>
        <v>0</v>
      </c>
      <c r="AN53" s="47">
        <f>+SUM('Homogenización de Datos "D"'!AN44:AN46)</f>
        <v>9</v>
      </c>
      <c r="AO53" s="47">
        <f>+SUM('Homogenización de Datos "D"'!AO44:AO46)</f>
        <v>5.9</v>
      </c>
      <c r="AP53" s="47">
        <f>+SUM('Homogenización de Datos "D"'!AP44:AP46)</f>
        <v>0</v>
      </c>
      <c r="AQ53" s="47">
        <f>+SUM('Homogenización de Datos "D"'!AQ44:AQ46)</f>
        <v>0</v>
      </c>
      <c r="AR53" s="47">
        <f>+SUM('Homogenización de Datos "D"'!AR44:AR46)</f>
        <v>0</v>
      </c>
      <c r="AS53" s="47">
        <f>+SUM('Homogenización de Datos "D"'!AS44:AS46)</f>
        <v>7.3</v>
      </c>
      <c r="AT53" s="47">
        <f>+SUM('Homogenización de Datos "D"'!AT44:AT46)</f>
        <v>0</v>
      </c>
      <c r="AU53" s="47">
        <f>+SUM('Homogenización de Datos "D"'!AU44:AU46)</f>
        <v>0</v>
      </c>
      <c r="AV53" s="47">
        <f>+SUM('Homogenización de Datos "D"'!AV44:AV46)</f>
        <v>5.3</v>
      </c>
      <c r="AW53" s="47">
        <f>+SUM('Homogenización de Datos "D"'!AW44:AW46)</f>
        <v>8.3000000000000007</v>
      </c>
      <c r="AX53" s="47">
        <f>+SUM('Homogenización de Datos "D"'!AX44:AX46)</f>
        <v>6.4</v>
      </c>
      <c r="AY53" s="47">
        <f>+SUM('Homogenización de Datos "D"'!AY44:AY46)</f>
        <v>10.9</v>
      </c>
      <c r="AZ53" s="47">
        <f>+SUM('Homogenización de Datos "D"'!AZ44:AZ46)</f>
        <v>3.2</v>
      </c>
    </row>
    <row r="54" spans="3:52">
      <c r="C54">
        <f t="shared" si="1"/>
        <v>172</v>
      </c>
      <c r="D54" s="21">
        <v>40889</v>
      </c>
      <c r="E54" s="47">
        <f>+SUM('Homogenización de Datos "D"'!E45:E47)</f>
        <v>11.5</v>
      </c>
      <c r="F54" s="47">
        <f>+SUM('Homogenización de Datos "D"'!F45:F47)</f>
        <v>4.5</v>
      </c>
      <c r="G54" s="47">
        <f>+SUM('Homogenización de Datos "D"'!G45:G47)</f>
        <v>0</v>
      </c>
      <c r="H54" s="47">
        <f>+SUM('Homogenización de Datos "D"'!H45:H47)</f>
        <v>15.6</v>
      </c>
      <c r="I54" s="47">
        <f>+SUM('Homogenización de Datos "D"'!I45:I47)</f>
        <v>0</v>
      </c>
      <c r="J54" s="47">
        <f>+SUM('Homogenización de Datos "D"'!J45:J47)</f>
        <v>0</v>
      </c>
      <c r="K54" s="47">
        <f>+SUM('Homogenización de Datos "D"'!K45:K47)</f>
        <v>0</v>
      </c>
      <c r="L54" s="47">
        <f>+SUM('Homogenización de Datos "D"'!L45:L47)</f>
        <v>11</v>
      </c>
      <c r="M54" s="47">
        <f>+SUM('Homogenización de Datos "D"'!M45:M47)</f>
        <v>38.9</v>
      </c>
      <c r="N54" s="47">
        <f>+SUM('Homogenización de Datos "D"'!N45:N47)</f>
        <v>0</v>
      </c>
      <c r="O54" s="47">
        <f>+SUM('Homogenización de Datos "D"'!O45:O47)</f>
        <v>12.8</v>
      </c>
      <c r="P54" s="47">
        <f>+SUM('Homogenización de Datos "D"'!P45:P47)</f>
        <v>52.7</v>
      </c>
      <c r="Q54" s="47">
        <f>+SUM('Homogenización de Datos "D"'!Q45:Q47)</f>
        <v>0</v>
      </c>
      <c r="R54" s="47">
        <f>+SUM('Homogenización de Datos "D"'!R45:R47)</f>
        <v>6.4</v>
      </c>
      <c r="S54" s="47">
        <f>+SUM('Homogenización de Datos "D"'!S45:S47)</f>
        <v>9.5</v>
      </c>
      <c r="T54" s="47">
        <f>+SUM('Homogenización de Datos "D"'!T45:T47)</f>
        <v>23.198609749900001</v>
      </c>
      <c r="U54" s="47">
        <f>+SUM('Homogenización de Datos "D"'!U45:U47)</f>
        <v>15.1750213297</v>
      </c>
      <c r="V54" s="47">
        <f>+SUM('Homogenización de Datos "D"'!V45:V47)</f>
        <v>0</v>
      </c>
      <c r="W54" s="47">
        <f>+SUM('Homogenización de Datos "D"'!W45:W47)</f>
        <v>0</v>
      </c>
      <c r="X54" s="47">
        <f>+SUM('Homogenización de Datos "D"'!X45:X47)</f>
        <v>5.6</v>
      </c>
      <c r="Y54" s="47">
        <f>+SUM('Homogenización de Datos "D"'!Y45:Y47)</f>
        <v>5.4</v>
      </c>
      <c r="Z54" s="47">
        <f>+SUM('Homogenización de Datos "D"'!Z45:Z47)</f>
        <v>9.8493281868999993</v>
      </c>
      <c r="AA54" s="47">
        <f>+SUM('Homogenización de Datos "D"'!AA45:AA47)</f>
        <v>37.799999999999997</v>
      </c>
      <c r="AB54" s="47">
        <f>+SUM('Homogenización de Datos "D"'!AB45:AB47)</f>
        <v>0</v>
      </c>
      <c r="AC54" s="47">
        <f>+SUM('Homogenización de Datos "D"'!AC45:AC47)</f>
        <v>0</v>
      </c>
      <c r="AD54" s="47">
        <f>+SUM('Homogenización de Datos "D"'!AD45:AD47)</f>
        <v>0</v>
      </c>
      <c r="AE54" s="47">
        <f>+SUM('Homogenización de Datos "D"'!AE45:AE47)</f>
        <v>0</v>
      </c>
      <c r="AF54" s="47">
        <f>+SUM('Homogenización de Datos "D"'!AF45:AF47)</f>
        <v>0</v>
      </c>
      <c r="AG54" s="47">
        <f>+SUM('Homogenización de Datos "D"'!AG45:AG47)</f>
        <v>2.6</v>
      </c>
      <c r="AH54" s="47">
        <f>+SUM('Homogenización de Datos "D"'!AH45:AH47)</f>
        <v>20.7</v>
      </c>
      <c r="AI54" s="47">
        <f>+SUM('Homogenización de Datos "D"'!AI45:AI47)</f>
        <v>35.099999999999994</v>
      </c>
      <c r="AJ54" s="47">
        <f>+SUM('Homogenización de Datos "D"'!AJ45:AJ47)</f>
        <v>0</v>
      </c>
      <c r="AK54" s="47">
        <f>+SUM('Homogenización de Datos "D"'!AK45:AK47)</f>
        <v>5.6</v>
      </c>
      <c r="AL54" s="47">
        <f>+SUM('Homogenización de Datos "D"'!AL45:AL47)</f>
        <v>0</v>
      </c>
      <c r="AM54" s="47">
        <f>+SUM('Homogenización de Datos "D"'!AM45:AM47)</f>
        <v>0</v>
      </c>
      <c r="AN54" s="47">
        <f>+SUM('Homogenización de Datos "D"'!AN45:AN47)</f>
        <v>0</v>
      </c>
      <c r="AO54" s="47">
        <f>+SUM('Homogenización de Datos "D"'!AO45:AO47)</f>
        <v>5.9</v>
      </c>
      <c r="AP54" s="47">
        <f>+SUM('Homogenización de Datos "D"'!AP45:AP47)</f>
        <v>0</v>
      </c>
      <c r="AQ54" s="47">
        <f>+SUM('Homogenización de Datos "D"'!AQ45:AQ47)</f>
        <v>0</v>
      </c>
      <c r="AR54" s="47">
        <f>+SUM('Homogenización de Datos "D"'!AR45:AR47)</f>
        <v>31.7</v>
      </c>
      <c r="AS54" s="47">
        <f>+SUM('Homogenización de Datos "D"'!AS45:AS47)</f>
        <v>31.7</v>
      </c>
      <c r="AT54" s="47">
        <f>+SUM('Homogenización de Datos "D"'!AT45:AT47)</f>
        <v>0</v>
      </c>
      <c r="AU54" s="47">
        <f>+SUM('Homogenización de Datos "D"'!AU45:AU47)</f>
        <v>0</v>
      </c>
      <c r="AV54" s="47">
        <f>+SUM('Homogenización de Datos "D"'!AV45:AV47)</f>
        <v>0</v>
      </c>
      <c r="AW54" s="47">
        <f>+SUM('Homogenización de Datos "D"'!AW45:AW47)</f>
        <v>0</v>
      </c>
      <c r="AX54" s="47">
        <f>+SUM('Homogenización de Datos "D"'!AX45:AX47)</f>
        <v>6.4</v>
      </c>
      <c r="AY54" s="47">
        <f>+SUM('Homogenización de Datos "D"'!AY45:AY47)</f>
        <v>0</v>
      </c>
      <c r="AZ54" s="47">
        <f>+SUM('Homogenización de Datos "D"'!AZ45:AZ47)</f>
        <v>3.2</v>
      </c>
    </row>
    <row r="55" spans="3:52">
      <c r="C55">
        <f t="shared" si="1"/>
        <v>171</v>
      </c>
      <c r="D55" s="21">
        <v>40890</v>
      </c>
      <c r="E55" s="47">
        <f>+SUM('Homogenización de Datos "D"'!E46:E48)</f>
        <v>13</v>
      </c>
      <c r="F55" s="47">
        <f>+SUM('Homogenización de Datos "D"'!F46:F48)</f>
        <v>4.5</v>
      </c>
      <c r="G55" s="47">
        <f>+SUM('Homogenización de Datos "D"'!G46:G48)</f>
        <v>0</v>
      </c>
      <c r="H55" s="47">
        <f>+SUM('Homogenización de Datos "D"'!H46:H48)</f>
        <v>0</v>
      </c>
      <c r="I55" s="47">
        <f>+SUM('Homogenización de Datos "D"'!I46:I48)</f>
        <v>0</v>
      </c>
      <c r="J55" s="47">
        <f>+SUM('Homogenización de Datos "D"'!J46:J48)</f>
        <v>14</v>
      </c>
      <c r="K55" s="47">
        <f>+SUM('Homogenización de Datos "D"'!K46:K48)</f>
        <v>0</v>
      </c>
      <c r="L55" s="47">
        <f>+SUM('Homogenización de Datos "D"'!L46:L48)</f>
        <v>7.5</v>
      </c>
      <c r="M55" s="47">
        <f>+SUM('Homogenización de Datos "D"'!M46:M48)</f>
        <v>36</v>
      </c>
      <c r="N55" s="47">
        <f>+SUM('Homogenización de Datos "D"'!N46:N48)</f>
        <v>0</v>
      </c>
      <c r="O55" s="47">
        <f>+SUM('Homogenización de Datos "D"'!O46:O48)</f>
        <v>0</v>
      </c>
      <c r="P55" s="47">
        <f>+SUM('Homogenización de Datos "D"'!P46:P48)</f>
        <v>39.5</v>
      </c>
      <c r="Q55" s="47">
        <f>+SUM('Homogenización de Datos "D"'!Q46:Q48)</f>
        <v>3.4</v>
      </c>
      <c r="R55" s="47">
        <f>+SUM('Homogenización de Datos "D"'!R46:R48)</f>
        <v>12.600000000000001</v>
      </c>
      <c r="S55" s="47">
        <f>+SUM('Homogenización de Datos "D"'!S46:S48)</f>
        <v>13.3</v>
      </c>
      <c r="T55" s="47">
        <f>+SUM('Homogenización de Datos "D"'!T46:T48)</f>
        <v>23.198609749900001</v>
      </c>
      <c r="U55" s="47">
        <f>+SUM('Homogenización de Datos "D"'!U46:U48)</f>
        <v>15.1750213297</v>
      </c>
      <c r="V55" s="47">
        <f>+SUM('Homogenización de Datos "D"'!V46:V48)</f>
        <v>0</v>
      </c>
      <c r="W55" s="47">
        <f>+SUM('Homogenización de Datos "D"'!W46:W48)</f>
        <v>0</v>
      </c>
      <c r="X55" s="47">
        <f>+SUM('Homogenización de Datos "D"'!X46:X48)</f>
        <v>5.6</v>
      </c>
      <c r="Y55" s="47">
        <f>+SUM('Homogenización de Datos "D"'!Y46:Y48)</f>
        <v>5.4</v>
      </c>
      <c r="Z55" s="47">
        <f>+SUM('Homogenización de Datos "D"'!Z46:Z48)</f>
        <v>2.7195185048999999</v>
      </c>
      <c r="AA55" s="47">
        <f>+SUM('Homogenización de Datos "D"'!AA46:AA48)</f>
        <v>58</v>
      </c>
      <c r="AB55" s="47">
        <f>+SUM('Homogenización de Datos "D"'!AB46:AB48)</f>
        <v>20.399999999999999</v>
      </c>
      <c r="AC55" s="47">
        <f>+SUM('Homogenización de Datos "D"'!AC46:AC48)</f>
        <v>0</v>
      </c>
      <c r="AD55" s="47">
        <f>+SUM('Homogenización de Datos "D"'!AD46:AD48)</f>
        <v>0</v>
      </c>
      <c r="AE55" s="47">
        <f>+SUM('Homogenización de Datos "D"'!AE46:AE48)</f>
        <v>0</v>
      </c>
      <c r="AF55" s="47">
        <f>+SUM('Homogenización de Datos "D"'!AF46:AF48)</f>
        <v>0</v>
      </c>
      <c r="AG55" s="47">
        <f>+SUM('Homogenización de Datos "D"'!AG46:AG48)</f>
        <v>2.6</v>
      </c>
      <c r="AH55" s="47">
        <f>+SUM('Homogenización de Datos "D"'!AH46:AH48)</f>
        <v>27.7</v>
      </c>
      <c r="AI55" s="47">
        <f>+SUM('Homogenización de Datos "D"'!AI46:AI48)</f>
        <v>11.2</v>
      </c>
      <c r="AJ55" s="47">
        <f>+SUM('Homogenización de Datos "D"'!AJ46:AJ48)</f>
        <v>0</v>
      </c>
      <c r="AK55" s="47">
        <f>+SUM('Homogenización de Datos "D"'!AK46:AK48)</f>
        <v>12.6</v>
      </c>
      <c r="AL55" s="47">
        <f>+SUM('Homogenización de Datos "D"'!AL46:AL48)</f>
        <v>0</v>
      </c>
      <c r="AM55" s="47">
        <f>+SUM('Homogenización de Datos "D"'!AM46:AM48)</f>
        <v>0</v>
      </c>
      <c r="AN55" s="47">
        <f>+SUM('Homogenización de Datos "D"'!AN46:AN48)</f>
        <v>0</v>
      </c>
      <c r="AO55" s="47">
        <f>+SUM('Homogenización de Datos "D"'!AO46:AO48)</f>
        <v>0</v>
      </c>
      <c r="AP55" s="47">
        <f>+SUM('Homogenización de Datos "D"'!AP46:AP48)</f>
        <v>0</v>
      </c>
      <c r="AQ55" s="47">
        <f>+SUM('Homogenización de Datos "D"'!AQ46:AQ48)</f>
        <v>0</v>
      </c>
      <c r="AR55" s="47">
        <f>+SUM('Homogenización de Datos "D"'!AR46:AR48)</f>
        <v>31.7</v>
      </c>
      <c r="AS55" s="47">
        <f>+SUM('Homogenización de Datos "D"'!AS46:AS48)</f>
        <v>39.5</v>
      </c>
      <c r="AT55" s="47">
        <f>+SUM('Homogenización de Datos "D"'!AT46:AT48)</f>
        <v>0</v>
      </c>
      <c r="AU55" s="47">
        <f>+SUM('Homogenización de Datos "D"'!AU46:AU48)</f>
        <v>0</v>
      </c>
      <c r="AV55" s="47">
        <f>+SUM('Homogenización de Datos "D"'!AV46:AV48)</f>
        <v>0</v>
      </c>
      <c r="AW55" s="47">
        <f>+SUM('Homogenización de Datos "D"'!AW46:AW48)</f>
        <v>5.6</v>
      </c>
      <c r="AX55" s="47">
        <f>+SUM('Homogenización de Datos "D"'!AX46:AX48)</f>
        <v>0</v>
      </c>
      <c r="AY55" s="47">
        <f>+SUM('Homogenización de Datos "D"'!AY46:AY48)</f>
        <v>2.7</v>
      </c>
      <c r="AZ55" s="47">
        <f>+SUM('Homogenización de Datos "D"'!AZ46:AZ48)</f>
        <v>9.6000000000000014</v>
      </c>
    </row>
    <row r="56" spans="3:52">
      <c r="C56">
        <f t="shared" si="1"/>
        <v>170</v>
      </c>
      <c r="D56" s="21">
        <v>40891</v>
      </c>
      <c r="E56" s="47">
        <f>+SUM('Homogenización de Datos "D"'!E47:E49)</f>
        <v>16.5</v>
      </c>
      <c r="F56" s="47">
        <f>+SUM('Homogenización de Datos "D"'!F47:F49)</f>
        <v>7.5</v>
      </c>
      <c r="G56" s="47">
        <f>+SUM('Homogenización de Datos "D"'!G47:G49)</f>
        <v>0</v>
      </c>
      <c r="H56" s="47">
        <f>+SUM('Homogenización de Datos "D"'!H47:H49)</f>
        <v>0</v>
      </c>
      <c r="I56" s="47">
        <f>+SUM('Homogenización de Datos "D"'!I47:I49)</f>
        <v>0</v>
      </c>
      <c r="J56" s="47">
        <f>+SUM('Homogenización de Datos "D"'!J47:J49)</f>
        <v>22</v>
      </c>
      <c r="K56" s="47">
        <f>+SUM('Homogenización de Datos "D"'!K47:K49)</f>
        <v>3</v>
      </c>
      <c r="L56" s="47">
        <f>+SUM('Homogenización de Datos "D"'!L47:L49)</f>
        <v>2.5</v>
      </c>
      <c r="M56" s="47">
        <f>+SUM('Homogenización de Datos "D"'!M47:M49)</f>
        <v>23.7</v>
      </c>
      <c r="N56" s="47">
        <f>+SUM('Homogenización de Datos "D"'!N47:N49)</f>
        <v>2.6</v>
      </c>
      <c r="O56" s="47">
        <f>+SUM('Homogenización de Datos "D"'!O47:O49)</f>
        <v>8.6</v>
      </c>
      <c r="P56" s="47">
        <f>+SUM('Homogenización de Datos "D"'!P47:P49)</f>
        <v>32.700000000000003</v>
      </c>
      <c r="Q56" s="47">
        <f>+SUM('Homogenización de Datos "D"'!Q47:Q49)</f>
        <v>3.4</v>
      </c>
      <c r="R56" s="47">
        <f>+SUM('Homogenización de Datos "D"'!R47:R49)</f>
        <v>9.1999999999999993</v>
      </c>
      <c r="S56" s="47">
        <f>+SUM('Homogenización de Datos "D"'!S47:S49)</f>
        <v>3.8</v>
      </c>
      <c r="T56" s="47">
        <f>+SUM('Homogenización de Datos "D"'!T47:T49)</f>
        <v>20.277576340900001</v>
      </c>
      <c r="U56" s="47">
        <f>+SUM('Homogenización de Datos "D"'!U47:U49)</f>
        <v>18.981343345799999</v>
      </c>
      <c r="V56" s="47">
        <f>+SUM('Homogenización de Datos "D"'!V47:V49)</f>
        <v>8.5984463272999996</v>
      </c>
      <c r="W56" s="47">
        <f>+SUM('Homogenización de Datos "D"'!W47:W49)</f>
        <v>0</v>
      </c>
      <c r="X56" s="47">
        <f>+SUM('Homogenización de Datos "D"'!X47:X49)</f>
        <v>5.6</v>
      </c>
      <c r="Y56" s="47">
        <f>+SUM('Homogenización de Datos "D"'!Y47:Y49)</f>
        <v>5.4</v>
      </c>
      <c r="Z56" s="47">
        <f>+SUM('Homogenización de Datos "D"'!Z47:Z49)</f>
        <v>0</v>
      </c>
      <c r="AA56" s="47">
        <f>+SUM('Homogenización de Datos "D"'!AA47:AA49)</f>
        <v>52.2</v>
      </c>
      <c r="AB56" s="47">
        <f>+SUM('Homogenización de Datos "D"'!AB47:AB49)</f>
        <v>30.7</v>
      </c>
      <c r="AC56" s="47">
        <f>+SUM('Homogenización de Datos "D"'!AC47:AC49)</f>
        <v>0</v>
      </c>
      <c r="AD56" s="47">
        <f>+SUM('Homogenización de Datos "D"'!AD47:AD49)</f>
        <v>0</v>
      </c>
      <c r="AE56" s="47">
        <f>+SUM('Homogenización de Datos "D"'!AE47:AE49)</f>
        <v>0</v>
      </c>
      <c r="AF56" s="47">
        <f>+SUM('Homogenización de Datos "D"'!AF47:AF49)</f>
        <v>0</v>
      </c>
      <c r="AG56" s="47">
        <f>+SUM('Homogenización de Datos "D"'!AG47:AG49)</f>
        <v>0</v>
      </c>
      <c r="AH56" s="47">
        <f>+SUM('Homogenización de Datos "D"'!AH47:AH49)</f>
        <v>17.7</v>
      </c>
      <c r="AI56" s="47">
        <f>+SUM('Homogenización de Datos "D"'!AI47:AI49)</f>
        <v>13</v>
      </c>
      <c r="AJ56" s="47">
        <f>+SUM('Homogenización de Datos "D"'!AJ47:AJ49)</f>
        <v>0</v>
      </c>
      <c r="AK56" s="47">
        <f>+SUM('Homogenización de Datos "D"'!AK47:AK49)</f>
        <v>12.6</v>
      </c>
      <c r="AL56" s="47">
        <f>+SUM('Homogenización de Datos "D"'!AL47:AL49)</f>
        <v>0</v>
      </c>
      <c r="AM56" s="47">
        <f>+SUM('Homogenización de Datos "D"'!AM47:AM49)</f>
        <v>0</v>
      </c>
      <c r="AN56" s="47">
        <f>+SUM('Homogenización de Datos "D"'!AN47:AN49)</f>
        <v>0</v>
      </c>
      <c r="AO56" s="47">
        <f>+SUM('Homogenización de Datos "D"'!AO47:AO49)</f>
        <v>0</v>
      </c>
      <c r="AP56" s="47">
        <f>+SUM('Homogenización de Datos "D"'!AP47:AP49)</f>
        <v>0</v>
      </c>
      <c r="AQ56" s="47">
        <f>+SUM('Homogenización de Datos "D"'!AQ47:AQ49)</f>
        <v>0</v>
      </c>
      <c r="AR56" s="47">
        <f>+SUM('Homogenización de Datos "D"'!AR47:AR49)</f>
        <v>31.7</v>
      </c>
      <c r="AS56" s="47">
        <f>+SUM('Homogenización de Datos "D"'!AS47:AS49)</f>
        <v>54.6</v>
      </c>
      <c r="AT56" s="47">
        <f>+SUM('Homogenización de Datos "D"'!AT47:AT49)</f>
        <v>0</v>
      </c>
      <c r="AU56" s="47">
        <f>+SUM('Homogenización de Datos "D"'!AU47:AU49)</f>
        <v>0</v>
      </c>
      <c r="AV56" s="47">
        <f>+SUM('Homogenización de Datos "D"'!AV47:AV49)</f>
        <v>0</v>
      </c>
      <c r="AW56" s="47">
        <f>+SUM('Homogenización de Datos "D"'!AW47:AW49)</f>
        <v>11.8</v>
      </c>
      <c r="AX56" s="47">
        <f>+SUM('Homogenización de Datos "D"'!AX47:AX49)</f>
        <v>0</v>
      </c>
      <c r="AY56" s="47">
        <f>+SUM('Homogenización de Datos "D"'!AY47:AY49)</f>
        <v>2.7</v>
      </c>
      <c r="AZ56" s="47">
        <f>+SUM('Homogenización de Datos "D"'!AZ47:AZ49)</f>
        <v>13.600000000000001</v>
      </c>
    </row>
    <row r="57" spans="3:52">
      <c r="C57">
        <f t="shared" si="1"/>
        <v>169</v>
      </c>
      <c r="D57" s="21">
        <v>40892</v>
      </c>
      <c r="E57" s="47">
        <f>+SUM('Homogenización de Datos "D"'!E48:E50)</f>
        <v>15</v>
      </c>
      <c r="F57" s="47">
        <f>+SUM('Homogenización de Datos "D"'!F48:F50)</f>
        <v>14</v>
      </c>
      <c r="G57" s="47">
        <f>+SUM('Homogenización de Datos "D"'!G48:G50)</f>
        <v>0</v>
      </c>
      <c r="H57" s="47">
        <f>+SUM('Homogenización de Datos "D"'!H48:H50)</f>
        <v>0</v>
      </c>
      <c r="I57" s="47">
        <f>+SUM('Homogenización de Datos "D"'!I48:I50)</f>
        <v>0</v>
      </c>
      <c r="J57" s="47">
        <f>+SUM('Homogenización de Datos "D"'!J48:J50)</f>
        <v>26.5</v>
      </c>
      <c r="K57" s="47">
        <f>+SUM('Homogenización de Datos "D"'!K48:K50)</f>
        <v>19</v>
      </c>
      <c r="L57" s="47">
        <f>+SUM('Homogenización de Datos "D"'!L48:L50)</f>
        <v>2.5</v>
      </c>
      <c r="M57" s="47">
        <f>+SUM('Homogenización de Datos "D"'!M48:M50)</f>
        <v>11</v>
      </c>
      <c r="N57" s="47">
        <f>+SUM('Homogenización de Datos "D"'!N48:N50)</f>
        <v>2.6</v>
      </c>
      <c r="O57" s="47">
        <f>+SUM('Homogenización de Datos "D"'!O48:O50)</f>
        <v>8.6</v>
      </c>
      <c r="P57" s="47">
        <f>+SUM('Homogenización de Datos "D"'!P48:P50)</f>
        <v>22</v>
      </c>
      <c r="Q57" s="47">
        <f>+SUM('Homogenización de Datos "D"'!Q48:Q50)</f>
        <v>7.4</v>
      </c>
      <c r="R57" s="47">
        <f>+SUM('Homogenización de Datos "D"'!R48:R50)</f>
        <v>6.2</v>
      </c>
      <c r="S57" s="47">
        <f>+SUM('Homogenización de Datos "D"'!S48:S50)</f>
        <v>8.3000000000000007</v>
      </c>
      <c r="T57" s="47">
        <f>+SUM('Homogenización de Datos "D"'!T48:T50)</f>
        <v>0</v>
      </c>
      <c r="U57" s="47">
        <f>+SUM('Homogenización de Datos "D"'!U48:U50)</f>
        <v>3.8063220160999998</v>
      </c>
      <c r="V57" s="47">
        <f>+SUM('Homogenización de Datos "D"'!V48:V50)</f>
        <v>8.5984463272999996</v>
      </c>
      <c r="W57" s="47">
        <f>+SUM('Homogenización de Datos "D"'!W48:W50)</f>
        <v>0</v>
      </c>
      <c r="X57" s="47">
        <f>+SUM('Homogenización de Datos "D"'!X48:X50)</f>
        <v>0</v>
      </c>
      <c r="Y57" s="47">
        <f>+SUM('Homogenización de Datos "D"'!Y48:Y50)</f>
        <v>0</v>
      </c>
      <c r="Z57" s="47">
        <f>+SUM('Homogenización de Datos "D"'!Z48:Z50)</f>
        <v>0</v>
      </c>
      <c r="AA57" s="47">
        <f>+SUM('Homogenización de Datos "D"'!AA48:AA50)</f>
        <v>25.9</v>
      </c>
      <c r="AB57" s="47">
        <f>+SUM('Homogenización de Datos "D"'!AB48:AB50)</f>
        <v>30.7</v>
      </c>
      <c r="AC57" s="47">
        <f>+SUM('Homogenización de Datos "D"'!AC48:AC50)</f>
        <v>16.5</v>
      </c>
      <c r="AD57" s="47">
        <f>+SUM('Homogenización de Datos "D"'!AD48:AD50)</f>
        <v>0</v>
      </c>
      <c r="AE57" s="47">
        <f>+SUM('Homogenización de Datos "D"'!AE48:AE50)</f>
        <v>3.2</v>
      </c>
      <c r="AF57" s="47">
        <f>+SUM('Homogenización de Datos "D"'!AF48:AF50)</f>
        <v>0</v>
      </c>
      <c r="AG57" s="47">
        <f>+SUM('Homogenización de Datos "D"'!AG48:AG50)</f>
        <v>3</v>
      </c>
      <c r="AH57" s="47">
        <f>+SUM('Homogenización de Datos "D"'!AH48:AH50)</f>
        <v>14.5</v>
      </c>
      <c r="AI57" s="47">
        <f>+SUM('Homogenización de Datos "D"'!AI48:AI50)</f>
        <v>11</v>
      </c>
      <c r="AJ57" s="47">
        <f>+SUM('Homogenización de Datos "D"'!AJ48:AJ50)</f>
        <v>0</v>
      </c>
      <c r="AK57" s="47">
        <f>+SUM('Homogenización de Datos "D"'!AK48:AK50)</f>
        <v>15.3</v>
      </c>
      <c r="AL57" s="47">
        <f>+SUM('Homogenización de Datos "D"'!AL48:AL50)</f>
        <v>0</v>
      </c>
      <c r="AM57" s="47">
        <f>+SUM('Homogenización de Datos "D"'!AM48:AM50)</f>
        <v>0</v>
      </c>
      <c r="AN57" s="47">
        <f>+SUM('Homogenización de Datos "D"'!AN48:AN50)</f>
        <v>5</v>
      </c>
      <c r="AO57" s="47">
        <f>+SUM('Homogenización de Datos "D"'!AO48:AO50)</f>
        <v>0</v>
      </c>
      <c r="AP57" s="47">
        <f>+SUM('Homogenización de Datos "D"'!AP48:AP50)</f>
        <v>15</v>
      </c>
      <c r="AQ57" s="47">
        <f>+SUM('Homogenización de Datos "D"'!AQ48:AQ50)</f>
        <v>0</v>
      </c>
      <c r="AR57" s="47">
        <f>+SUM('Homogenización de Datos "D"'!AR48:AR50)</f>
        <v>0</v>
      </c>
      <c r="AS57" s="47">
        <f>+SUM('Homogenización de Datos "D"'!AS48:AS50)</f>
        <v>38.799999999999997</v>
      </c>
      <c r="AT57" s="47">
        <f>+SUM('Homogenización de Datos "D"'!AT48:AT50)</f>
        <v>0</v>
      </c>
      <c r="AU57" s="47">
        <f>+SUM('Homogenización de Datos "D"'!AU48:AU50)</f>
        <v>12.5</v>
      </c>
      <c r="AV57" s="47">
        <f>+SUM('Homogenización de Datos "D"'!AV48:AV50)</f>
        <v>24.6</v>
      </c>
      <c r="AW57" s="47">
        <f>+SUM('Homogenización de Datos "D"'!AW48:AW50)</f>
        <v>16.899999999999999</v>
      </c>
      <c r="AX57" s="47">
        <f>+SUM('Homogenización de Datos "D"'!AX48:AX50)</f>
        <v>0</v>
      </c>
      <c r="AY57" s="47">
        <f>+SUM('Homogenización de Datos "D"'!AY48:AY50)</f>
        <v>2.7</v>
      </c>
      <c r="AZ57" s="47">
        <f>+SUM('Homogenización de Datos "D"'!AZ48:AZ50)</f>
        <v>56.300000000000004</v>
      </c>
    </row>
    <row r="58" spans="3:52">
      <c r="C58">
        <f t="shared" si="1"/>
        <v>168</v>
      </c>
      <c r="D58" s="21">
        <v>40893</v>
      </c>
      <c r="E58" s="47">
        <f>+SUM('Homogenización de Datos "D"'!E49:E51)</f>
        <v>6</v>
      </c>
      <c r="F58" s="47">
        <f>+SUM('Homogenización de Datos "D"'!F49:F51)</f>
        <v>29</v>
      </c>
      <c r="G58" s="47">
        <f>+SUM('Homogenización de Datos "D"'!G49:G51)</f>
        <v>4.5</v>
      </c>
      <c r="H58" s="47">
        <f>+SUM('Homogenización de Datos "D"'!H49:H51)</f>
        <v>11</v>
      </c>
      <c r="I58" s="47">
        <f>+SUM('Homogenización de Datos "D"'!I49:I51)</f>
        <v>0</v>
      </c>
      <c r="J58" s="47">
        <f>+SUM('Homogenización de Datos "D"'!J49:J51)</f>
        <v>16.8</v>
      </c>
      <c r="K58" s="47">
        <f>+SUM('Homogenización de Datos "D"'!K49:K51)</f>
        <v>27</v>
      </c>
      <c r="L58" s="47">
        <f>+SUM('Homogenización de Datos "D"'!L49:L51)</f>
        <v>2.5</v>
      </c>
      <c r="M58" s="47">
        <f>+SUM('Homogenización de Datos "D"'!M49:M51)</f>
        <v>12.4</v>
      </c>
      <c r="N58" s="47">
        <f>+SUM('Homogenización de Datos "D"'!N49:N51)</f>
        <v>2.6</v>
      </c>
      <c r="O58" s="47">
        <f>+SUM('Homogenización de Datos "D"'!O49:O51)</f>
        <v>11.2</v>
      </c>
      <c r="P58" s="47">
        <f>+SUM('Homogenización de Datos "D"'!P49:P51)</f>
        <v>15.7</v>
      </c>
      <c r="Q58" s="47">
        <f>+SUM('Homogenización de Datos "D"'!Q49:Q51)</f>
        <v>15</v>
      </c>
      <c r="R58" s="47">
        <f>+SUM('Homogenización de Datos "D"'!R49:R51)</f>
        <v>3</v>
      </c>
      <c r="S58" s="47">
        <f>+SUM('Homogenización de Datos "D"'!S49:S51)</f>
        <v>12.1</v>
      </c>
      <c r="T58" s="47">
        <f>+SUM('Homogenización de Datos "D"'!T49:T51)</f>
        <v>0</v>
      </c>
      <c r="U58" s="47">
        <f>+SUM('Homogenización de Datos "D"'!U49:U51)</f>
        <v>3.8063220160999998</v>
      </c>
      <c r="V58" s="47">
        <f>+SUM('Homogenización de Datos "D"'!V49:V51)</f>
        <v>12.449581345399999</v>
      </c>
      <c r="W58" s="47">
        <f>+SUM('Homogenización de Datos "D"'!W49:W51)</f>
        <v>0</v>
      </c>
      <c r="X58" s="47">
        <f>+SUM('Homogenización de Datos "D"'!X49:X51)</f>
        <v>8</v>
      </c>
      <c r="Y58" s="47">
        <f>+SUM('Homogenización de Datos "D"'!Y49:Y51)</f>
        <v>0</v>
      </c>
      <c r="Z58" s="47">
        <f>+SUM('Homogenización de Datos "D"'!Z49:Z51)</f>
        <v>4.0898674174999998</v>
      </c>
      <c r="AA58" s="47">
        <f>+SUM('Homogenización de Datos "D"'!AA49:AA51)</f>
        <v>5.7</v>
      </c>
      <c r="AB58" s="47">
        <f>+SUM('Homogenización de Datos "D"'!AB49:AB51)</f>
        <v>10.3</v>
      </c>
      <c r="AC58" s="47">
        <f>+SUM('Homogenización de Datos "D"'!AC49:AC51)</f>
        <v>22.7</v>
      </c>
      <c r="AD58" s="47">
        <f>+SUM('Homogenización de Datos "D"'!AD49:AD51)</f>
        <v>0</v>
      </c>
      <c r="AE58" s="47">
        <f>+SUM('Homogenización de Datos "D"'!AE49:AE51)</f>
        <v>3.2</v>
      </c>
      <c r="AF58" s="47">
        <f>+SUM('Homogenización de Datos "D"'!AF49:AF51)</f>
        <v>0</v>
      </c>
      <c r="AG58" s="47">
        <f>+SUM('Homogenización de Datos "D"'!AG49:AG51)</f>
        <v>3</v>
      </c>
      <c r="AH58" s="47">
        <f>+SUM('Homogenización de Datos "D"'!AH49:AH51)</f>
        <v>11.7</v>
      </c>
      <c r="AI58" s="47">
        <f>+SUM('Homogenización de Datos "D"'!AI49:AI51)</f>
        <v>16.399999999999999</v>
      </c>
      <c r="AJ58" s="47">
        <f>+SUM('Homogenización de Datos "D"'!AJ49:AJ51)</f>
        <v>0</v>
      </c>
      <c r="AK58" s="47">
        <f>+SUM('Homogenización de Datos "D"'!AK49:AK51)</f>
        <v>11.5</v>
      </c>
      <c r="AL58" s="47">
        <f>+SUM('Homogenización de Datos "D"'!AL49:AL51)</f>
        <v>0</v>
      </c>
      <c r="AM58" s="47">
        <f>+SUM('Homogenización de Datos "D"'!AM49:AM51)</f>
        <v>0</v>
      </c>
      <c r="AN58" s="47">
        <f>+SUM('Homogenización de Datos "D"'!AN49:AN51)</f>
        <v>5</v>
      </c>
      <c r="AO58" s="47">
        <f>+SUM('Homogenización de Datos "D"'!AO49:AO51)</f>
        <v>0</v>
      </c>
      <c r="AP58" s="47">
        <f>+SUM('Homogenización de Datos "D"'!AP49:AP51)</f>
        <v>28</v>
      </c>
      <c r="AQ58" s="47">
        <f>+SUM('Homogenización de Datos "D"'!AQ49:AQ51)</f>
        <v>0</v>
      </c>
      <c r="AR58" s="47">
        <f>+SUM('Homogenización de Datos "D"'!AR49:AR51)</f>
        <v>0</v>
      </c>
      <c r="AS58" s="47">
        <f>+SUM('Homogenización de Datos "D"'!AS49:AS51)</f>
        <v>39.700000000000003</v>
      </c>
      <c r="AT58" s="47">
        <f>+SUM('Homogenización de Datos "D"'!AT49:AT51)</f>
        <v>2.7</v>
      </c>
      <c r="AU58" s="47">
        <f>+SUM('Homogenización de Datos "D"'!AU49:AU51)</f>
        <v>12.5</v>
      </c>
      <c r="AV58" s="47">
        <f>+SUM('Homogenización de Datos "D"'!AV49:AV51)</f>
        <v>35.900000000000006</v>
      </c>
      <c r="AW58" s="47">
        <f>+SUM('Homogenización de Datos "D"'!AW49:AW51)</f>
        <v>11.3</v>
      </c>
      <c r="AX58" s="47">
        <f>+SUM('Homogenización de Datos "D"'!AX49:AX51)</f>
        <v>0</v>
      </c>
      <c r="AY58" s="47">
        <f>+SUM('Homogenización de Datos "D"'!AY49:AY51)</f>
        <v>0</v>
      </c>
      <c r="AZ58" s="47">
        <f>+SUM('Homogenización de Datos "D"'!AZ49:AZ51)</f>
        <v>49.900000000000006</v>
      </c>
    </row>
    <row r="59" spans="3:52">
      <c r="C59">
        <f t="shared" si="1"/>
        <v>167</v>
      </c>
      <c r="D59" s="21">
        <v>40894</v>
      </c>
      <c r="E59" s="47">
        <f>+SUM('Homogenización de Datos "D"'!E50:E52)</f>
        <v>2.5</v>
      </c>
      <c r="F59" s="47">
        <f>+SUM('Homogenización de Datos "D"'!F50:F52)</f>
        <v>44.5</v>
      </c>
      <c r="G59" s="47">
        <f>+SUM('Homogenización de Datos "D"'!G50:G52)</f>
        <v>4.5</v>
      </c>
      <c r="H59" s="47">
        <f>+SUM('Homogenización de Datos "D"'!H50:H52)</f>
        <v>34</v>
      </c>
      <c r="I59" s="47">
        <f>+SUM('Homogenización de Datos "D"'!I50:I52)</f>
        <v>0</v>
      </c>
      <c r="J59" s="47">
        <f>+SUM('Homogenización de Datos "D"'!J50:J52)</f>
        <v>11.3</v>
      </c>
      <c r="K59" s="47">
        <f>+SUM('Homogenización de Datos "D"'!K50:K52)</f>
        <v>28</v>
      </c>
      <c r="L59" s="47">
        <f>+SUM('Homogenización de Datos "D"'!L50:L52)</f>
        <v>0</v>
      </c>
      <c r="M59" s="47">
        <f>+SUM('Homogenización de Datos "D"'!M50:M52)</f>
        <v>9.6999999999999993</v>
      </c>
      <c r="N59" s="47">
        <f>+SUM('Homogenización de Datos "D"'!N50:N52)</f>
        <v>0</v>
      </c>
      <c r="O59" s="47">
        <f>+SUM('Homogenización de Datos "D"'!O50:O52)</f>
        <v>2.6</v>
      </c>
      <c r="P59" s="47">
        <f>+SUM('Homogenización de Datos "D"'!P50:P52)</f>
        <v>2.5</v>
      </c>
      <c r="Q59" s="47">
        <f>+SUM('Homogenización de Datos "D"'!Q50:Q52)</f>
        <v>15</v>
      </c>
      <c r="R59" s="47">
        <f>+SUM('Homogenización de Datos "D"'!R50:R52)</f>
        <v>9.6</v>
      </c>
      <c r="S59" s="47">
        <f>+SUM('Homogenización de Datos "D"'!S50:S52)</f>
        <v>23.799999999999997</v>
      </c>
      <c r="T59" s="47">
        <f>+SUM('Homogenización de Datos "D"'!T50:T52)</f>
        <v>0</v>
      </c>
      <c r="U59" s="47">
        <f>+SUM('Homogenización de Datos "D"'!U50:U52)</f>
        <v>0</v>
      </c>
      <c r="V59" s="47">
        <f>+SUM('Homogenización de Datos "D"'!V50:V52)</f>
        <v>3.8511350180999999</v>
      </c>
      <c r="W59" s="47">
        <f>+SUM('Homogenización de Datos "D"'!W50:W52)</f>
        <v>0</v>
      </c>
      <c r="X59" s="47">
        <f>+SUM('Homogenización de Datos "D"'!X50:X52)</f>
        <v>8</v>
      </c>
      <c r="Y59" s="47">
        <f>+SUM('Homogenización de Datos "D"'!Y50:Y52)</f>
        <v>0</v>
      </c>
      <c r="Z59" s="47">
        <f>+SUM('Homogenización de Datos "D"'!Z50:Z52)</f>
        <v>10.619759346599999</v>
      </c>
      <c r="AA59" s="47">
        <f>+SUM('Homogenización de Datos "D"'!AA50:AA52)</f>
        <v>0</v>
      </c>
      <c r="AB59" s="47">
        <f>+SUM('Homogenización de Datos "D"'!AB50:AB52)</f>
        <v>0</v>
      </c>
      <c r="AC59" s="47">
        <f>+SUM('Homogenización de Datos "D"'!AC50:AC52)</f>
        <v>22.7</v>
      </c>
      <c r="AD59" s="47">
        <f>+SUM('Homogenización de Datos "D"'!AD50:AD52)</f>
        <v>0</v>
      </c>
      <c r="AE59" s="47">
        <f>+SUM('Homogenización de Datos "D"'!AE50:AE52)</f>
        <v>3.2</v>
      </c>
      <c r="AF59" s="47">
        <f>+SUM('Homogenización de Datos "D"'!AF50:AF52)</f>
        <v>0</v>
      </c>
      <c r="AG59" s="47">
        <f>+SUM('Homogenización de Datos "D"'!AG50:AG52)</f>
        <v>3</v>
      </c>
      <c r="AH59" s="47">
        <f>+SUM('Homogenización de Datos "D"'!AH50:AH52)</f>
        <v>4.2</v>
      </c>
      <c r="AI59" s="47">
        <f>+SUM('Homogenización de Datos "D"'!AI50:AI52)</f>
        <v>21.799999999999997</v>
      </c>
      <c r="AJ59" s="47">
        <f>+SUM('Homogenización de Datos "D"'!AJ50:AJ52)</f>
        <v>0</v>
      </c>
      <c r="AK59" s="47">
        <f>+SUM('Homogenización de Datos "D"'!AK50:AK52)</f>
        <v>11.5</v>
      </c>
      <c r="AL59" s="47">
        <f>+SUM('Homogenización de Datos "D"'!AL50:AL52)</f>
        <v>0</v>
      </c>
      <c r="AM59" s="47">
        <f>+SUM('Homogenización de Datos "D"'!AM50:AM52)</f>
        <v>0</v>
      </c>
      <c r="AN59" s="47">
        <f>+SUM('Homogenización de Datos "D"'!AN50:AN52)</f>
        <v>5</v>
      </c>
      <c r="AO59" s="47">
        <f>+SUM('Homogenización de Datos "D"'!AO50:AO52)</f>
        <v>0</v>
      </c>
      <c r="AP59" s="47">
        <f>+SUM('Homogenización de Datos "D"'!AP50:AP52)</f>
        <v>42.9</v>
      </c>
      <c r="AQ59" s="47">
        <f>+SUM('Homogenización de Datos "D"'!AQ50:AQ52)</f>
        <v>0</v>
      </c>
      <c r="AR59" s="47">
        <f>+SUM('Homogenización de Datos "D"'!AR50:AR52)</f>
        <v>0</v>
      </c>
      <c r="AS59" s="47">
        <f>+SUM('Homogenización de Datos "D"'!AS50:AS52)</f>
        <v>24.6</v>
      </c>
      <c r="AT59" s="47">
        <f>+SUM('Homogenización de Datos "D"'!AT50:AT52)</f>
        <v>2.7</v>
      </c>
      <c r="AU59" s="47">
        <f>+SUM('Homogenización de Datos "D"'!AU50:AU52)</f>
        <v>28</v>
      </c>
      <c r="AV59" s="47">
        <f>+SUM('Homogenización de Datos "D"'!AV50:AV52)</f>
        <v>35.900000000000006</v>
      </c>
      <c r="AW59" s="47">
        <f>+SUM('Homogenización de Datos "D"'!AW50:AW52)</f>
        <v>10.3</v>
      </c>
      <c r="AX59" s="47">
        <f>+SUM('Homogenización de Datos "D"'!AX50:AX52)</f>
        <v>27.3</v>
      </c>
      <c r="AY59" s="47">
        <f>+SUM('Homogenización de Datos "D"'!AY50:AY52)</f>
        <v>0</v>
      </c>
      <c r="AZ59" s="47">
        <f>+SUM('Homogenización de Datos "D"'!AZ50:AZ52)</f>
        <v>42.7</v>
      </c>
    </row>
    <row r="60" spans="3:52">
      <c r="C60">
        <f t="shared" si="1"/>
        <v>166</v>
      </c>
      <c r="D60" s="21">
        <v>40895</v>
      </c>
      <c r="E60" s="47">
        <f>+SUM('Homogenización de Datos "D"'!E51:E53)</f>
        <v>0</v>
      </c>
      <c r="F60" s="47">
        <f>+SUM('Homogenización de Datos "D"'!F51:F53)</f>
        <v>33.5</v>
      </c>
      <c r="G60" s="47">
        <f>+SUM('Homogenización de Datos "D"'!G51:G53)</f>
        <v>4.5</v>
      </c>
      <c r="H60" s="47">
        <f>+SUM('Homogenización de Datos "D"'!H51:H53)</f>
        <v>39.5</v>
      </c>
      <c r="I60" s="47">
        <f>+SUM('Homogenización de Datos "D"'!I51:I53)</f>
        <v>14</v>
      </c>
      <c r="J60" s="47">
        <f>+SUM('Homogenización de Datos "D"'!J51:J53)</f>
        <v>6.8</v>
      </c>
      <c r="K60" s="47">
        <f>+SUM('Homogenización de Datos "D"'!K51:K53)</f>
        <v>28</v>
      </c>
      <c r="L60" s="47">
        <f>+SUM('Homogenización de Datos "D"'!L51:L53)</f>
        <v>0</v>
      </c>
      <c r="M60" s="47">
        <f>+SUM('Homogenización de Datos "D"'!M51:M53)</f>
        <v>7.2</v>
      </c>
      <c r="N60" s="47">
        <f>+SUM('Homogenización de Datos "D"'!N51:N53)</f>
        <v>0</v>
      </c>
      <c r="O60" s="47">
        <f>+SUM('Homogenización de Datos "D"'!O51:O53)</f>
        <v>2.6</v>
      </c>
      <c r="P60" s="47">
        <f>+SUM('Homogenización de Datos "D"'!P51:P53)</f>
        <v>0</v>
      </c>
      <c r="Q60" s="47">
        <f>+SUM('Homogenización de Datos "D"'!Q51:Q53)</f>
        <v>11</v>
      </c>
      <c r="R60" s="47">
        <f>+SUM('Homogenización de Datos "D"'!R51:R53)</f>
        <v>15.8</v>
      </c>
      <c r="S60" s="47">
        <f>+SUM('Homogenización de Datos "D"'!S51:S53)</f>
        <v>19.299999999999997</v>
      </c>
      <c r="T60" s="47">
        <f>+SUM('Homogenización de Datos "D"'!T51:T53)</f>
        <v>0</v>
      </c>
      <c r="U60" s="47">
        <f>+SUM('Homogenización de Datos "D"'!U51:U53)</f>
        <v>0</v>
      </c>
      <c r="V60" s="47">
        <f>+SUM('Homogenización de Datos "D"'!V51:V53)</f>
        <v>3.8511350180999999</v>
      </c>
      <c r="W60" s="47">
        <f>+SUM('Homogenización de Datos "D"'!W51:W53)</f>
        <v>0</v>
      </c>
      <c r="X60" s="47">
        <f>+SUM('Homogenización de Datos "D"'!X51:X53)</f>
        <v>8</v>
      </c>
      <c r="Y60" s="47">
        <f>+SUM('Homogenización de Datos "D"'!Y51:Y53)</f>
        <v>0</v>
      </c>
      <c r="Z60" s="47">
        <f>+SUM('Homogenización de Datos "D"'!Z51:Z53)</f>
        <v>16.523975811599996</v>
      </c>
      <c r="AA60" s="47">
        <f>+SUM('Homogenización de Datos "D"'!AA51:AA53)</f>
        <v>5.2</v>
      </c>
      <c r="AB60" s="47">
        <f>+SUM('Homogenización de Datos "D"'!AB51:AB53)</f>
        <v>0</v>
      </c>
      <c r="AC60" s="47">
        <f>+SUM('Homogenización de Datos "D"'!AC51:AC53)</f>
        <v>6.2</v>
      </c>
      <c r="AD60" s="47">
        <f>+SUM('Homogenización de Datos "D"'!AD51:AD53)</f>
        <v>8.5</v>
      </c>
      <c r="AE60" s="47">
        <f>+SUM('Homogenización de Datos "D"'!AE51:AE53)</f>
        <v>0</v>
      </c>
      <c r="AF60" s="47">
        <f>+SUM('Homogenización de Datos "D"'!AF51:AF53)</f>
        <v>0</v>
      </c>
      <c r="AG60" s="47">
        <f>+SUM('Homogenización de Datos "D"'!AG51:AG53)</f>
        <v>0</v>
      </c>
      <c r="AH60" s="47">
        <f>+SUM('Homogenización de Datos "D"'!AH51:AH53)</f>
        <v>4.2</v>
      </c>
      <c r="AI60" s="47">
        <f>+SUM('Homogenización de Datos "D"'!AI51:AI53)</f>
        <v>17</v>
      </c>
      <c r="AJ60" s="47">
        <f>+SUM('Homogenización de Datos "D"'!AJ51:AJ53)</f>
        <v>0</v>
      </c>
      <c r="AK60" s="47">
        <f>+SUM('Homogenización de Datos "D"'!AK51:AK53)</f>
        <v>28.5</v>
      </c>
      <c r="AL60" s="47">
        <f>+SUM('Homogenización de Datos "D"'!AL51:AL53)</f>
        <v>0</v>
      </c>
      <c r="AM60" s="47">
        <f>+SUM('Homogenización de Datos "D"'!AM51:AM53)</f>
        <v>0</v>
      </c>
      <c r="AN60" s="47">
        <f>+SUM('Homogenización de Datos "D"'!AN51:AN53)</f>
        <v>0</v>
      </c>
      <c r="AO60" s="47">
        <f>+SUM('Homogenización de Datos "D"'!AO51:AO53)</f>
        <v>0</v>
      </c>
      <c r="AP60" s="47">
        <f>+SUM('Homogenización de Datos "D"'!AP51:AP53)</f>
        <v>27.9</v>
      </c>
      <c r="AQ60" s="47">
        <f>+SUM('Homogenización de Datos "D"'!AQ51:AQ53)</f>
        <v>11</v>
      </c>
      <c r="AR60" s="47">
        <f>+SUM('Homogenización de Datos "D"'!AR51:AR53)</f>
        <v>0</v>
      </c>
      <c r="AS60" s="47">
        <f>+SUM('Homogenización de Datos "D"'!AS51:AS53)</f>
        <v>16.2</v>
      </c>
      <c r="AT60" s="47">
        <f>+SUM('Homogenización de Datos "D"'!AT51:AT53)</f>
        <v>2.7</v>
      </c>
      <c r="AU60" s="47">
        <f>+SUM('Homogenización de Datos "D"'!AU51:AU53)</f>
        <v>15.5</v>
      </c>
      <c r="AV60" s="47">
        <f>+SUM('Homogenización de Datos "D"'!AV51:AV53)</f>
        <v>15.700000000000001</v>
      </c>
      <c r="AW60" s="47">
        <f>+SUM('Homogenización de Datos "D"'!AW51:AW53)</f>
        <v>14.8</v>
      </c>
      <c r="AX60" s="47">
        <f>+SUM('Homogenización de Datos "D"'!AX51:AX53)</f>
        <v>34</v>
      </c>
      <c r="AY60" s="47">
        <f>+SUM('Homogenización de Datos "D"'!AY51:AY53)</f>
        <v>0</v>
      </c>
      <c r="AZ60" s="47">
        <f>+SUM('Homogenización de Datos "D"'!AZ51:AZ53)</f>
        <v>0</v>
      </c>
    </row>
    <row r="61" spans="3:52">
      <c r="C61">
        <f t="shared" si="1"/>
        <v>165</v>
      </c>
      <c r="D61" s="21">
        <v>40896</v>
      </c>
      <c r="E61" s="47">
        <f>+SUM('Homogenización de Datos "D"'!E52:E54)</f>
        <v>0</v>
      </c>
      <c r="F61" s="47">
        <f>+SUM('Homogenización de Datos "D"'!F52:F54)</f>
        <v>18.5</v>
      </c>
      <c r="G61" s="47">
        <f>+SUM('Homogenización de Datos "D"'!G52:G54)</f>
        <v>4</v>
      </c>
      <c r="H61" s="47">
        <f>+SUM('Homogenización de Datos "D"'!H52:H54)</f>
        <v>28.5</v>
      </c>
      <c r="I61" s="47">
        <f>+SUM('Homogenización de Datos "D"'!I52:I54)</f>
        <v>14</v>
      </c>
      <c r="J61" s="47">
        <f>+SUM('Homogenización de Datos "D"'!J52:J54)</f>
        <v>2.5</v>
      </c>
      <c r="K61" s="47">
        <f>+SUM('Homogenización de Datos "D"'!K52:K54)</f>
        <v>23.8</v>
      </c>
      <c r="L61" s="47">
        <f>+SUM('Homogenización de Datos "D"'!L52:L54)</f>
        <v>0</v>
      </c>
      <c r="M61" s="47">
        <f>+SUM('Homogenización de Datos "D"'!M52:M54)</f>
        <v>0</v>
      </c>
      <c r="N61" s="47">
        <f>+SUM('Homogenización de Datos "D"'!N52:N54)</f>
        <v>0</v>
      </c>
      <c r="O61" s="47">
        <f>+SUM('Homogenización de Datos "D"'!O52:O54)</f>
        <v>0</v>
      </c>
      <c r="P61" s="47">
        <f>+SUM('Homogenización de Datos "D"'!P52:P54)</f>
        <v>0</v>
      </c>
      <c r="Q61" s="47">
        <f>+SUM('Homogenización de Datos "D"'!Q52:Q54)</f>
        <v>0</v>
      </c>
      <c r="R61" s="47">
        <f>+SUM('Homogenización de Datos "D"'!R52:R54)</f>
        <v>16.600000000000001</v>
      </c>
      <c r="S61" s="47">
        <f>+SUM('Homogenización de Datos "D"'!S52:S54)</f>
        <v>23.1</v>
      </c>
      <c r="T61" s="47">
        <f>+SUM('Homogenización de Datos "D"'!T52:T54)</f>
        <v>0</v>
      </c>
      <c r="U61" s="47">
        <f>+SUM('Homogenización de Datos "D"'!U52:U54)</f>
        <v>0</v>
      </c>
      <c r="V61" s="47">
        <f>+SUM('Homogenización de Datos "D"'!V52:V54)</f>
        <v>21.905054034200003</v>
      </c>
      <c r="W61" s="47">
        <f>+SUM('Homogenización de Datos "D"'!W52:W54)</f>
        <v>9.6999999999999993</v>
      </c>
      <c r="X61" s="47">
        <f>+SUM('Homogenización de Datos "D"'!X52:X54)</f>
        <v>0</v>
      </c>
      <c r="Y61" s="47">
        <f>+SUM('Homogenización de Datos "D"'!Y52:Y54)</f>
        <v>3.6</v>
      </c>
      <c r="Z61" s="47">
        <f>+SUM('Homogenización de Datos "D"'!Z52:Z54)</f>
        <v>12.434108394099999</v>
      </c>
      <c r="AA61" s="47">
        <f>+SUM('Homogenización de Datos "D"'!AA52:AA54)</f>
        <v>8.1999999999999993</v>
      </c>
      <c r="AB61" s="47">
        <f>+SUM('Homogenización de Datos "D"'!AB52:AB54)</f>
        <v>0</v>
      </c>
      <c r="AC61" s="47">
        <f>+SUM('Homogenización de Datos "D"'!AC52:AC54)</f>
        <v>8</v>
      </c>
      <c r="AD61" s="47">
        <f>+SUM('Homogenización de Datos "D"'!AD52:AD54)</f>
        <v>12</v>
      </c>
      <c r="AE61" s="47">
        <f>+SUM('Homogenización de Datos "D"'!AE52:AE54)</f>
        <v>0</v>
      </c>
      <c r="AF61" s="47">
        <f>+SUM('Homogenización de Datos "D"'!AF52:AF54)</f>
        <v>0</v>
      </c>
      <c r="AG61" s="47">
        <f>+SUM('Homogenización de Datos "D"'!AG52:AG54)</f>
        <v>0</v>
      </c>
      <c r="AH61" s="47">
        <f>+SUM('Homogenización de Datos "D"'!AH52:AH54)</f>
        <v>4.5</v>
      </c>
      <c r="AI61" s="47">
        <f>+SUM('Homogenización de Datos "D"'!AI52:AI54)</f>
        <v>11.6</v>
      </c>
      <c r="AJ61" s="47">
        <f>+SUM('Homogenización de Datos "D"'!AJ52:AJ54)</f>
        <v>0</v>
      </c>
      <c r="AK61" s="47">
        <f>+SUM('Homogenización de Datos "D"'!AK52:AK54)</f>
        <v>33</v>
      </c>
      <c r="AL61" s="47">
        <f>+SUM('Homogenización de Datos "D"'!AL52:AL54)</f>
        <v>6.4</v>
      </c>
      <c r="AM61" s="47">
        <f>+SUM('Homogenización de Datos "D"'!AM52:AM54)</f>
        <v>0</v>
      </c>
      <c r="AN61" s="47">
        <f>+SUM('Homogenización de Datos "D"'!AN52:AN54)</f>
        <v>0</v>
      </c>
      <c r="AO61" s="47">
        <f>+SUM('Homogenización de Datos "D"'!AO52:AO54)</f>
        <v>0</v>
      </c>
      <c r="AP61" s="47">
        <f>+SUM('Homogenización de Datos "D"'!AP52:AP54)</f>
        <v>19.899999999999999</v>
      </c>
      <c r="AQ61" s="47">
        <f>+SUM('Homogenización de Datos "D"'!AQ52:AQ54)</f>
        <v>20.6</v>
      </c>
      <c r="AR61" s="47">
        <f>+SUM('Homogenización de Datos "D"'!AR52:AR54)</f>
        <v>3</v>
      </c>
      <c r="AS61" s="47">
        <f>+SUM('Homogenización de Datos "D"'!AS52:AS54)</f>
        <v>3.6</v>
      </c>
      <c r="AT61" s="47">
        <f>+SUM('Homogenización de Datos "D"'!AT52:AT54)</f>
        <v>0</v>
      </c>
      <c r="AU61" s="47">
        <f>+SUM('Homogenización de Datos "D"'!AU52:AU54)</f>
        <v>40.6</v>
      </c>
      <c r="AV61" s="47">
        <f>+SUM('Homogenización de Datos "D"'!AV52:AV54)</f>
        <v>12.2</v>
      </c>
      <c r="AW61" s="47">
        <f>+SUM('Homogenización de Datos "D"'!AW52:AW54)</f>
        <v>14.8</v>
      </c>
      <c r="AX61" s="47">
        <f>+SUM('Homogenización de Datos "D"'!AX52:AX54)</f>
        <v>47.3</v>
      </c>
      <c r="AY61" s="47">
        <f>+SUM('Homogenización de Datos "D"'!AY52:AY54)</f>
        <v>0</v>
      </c>
      <c r="AZ61" s="47">
        <f>+SUM('Homogenización de Datos "D"'!AZ52:AZ54)</f>
        <v>0</v>
      </c>
    </row>
    <row r="62" spans="3:52">
      <c r="C62">
        <f t="shared" si="1"/>
        <v>164</v>
      </c>
      <c r="D62" s="21">
        <v>40897</v>
      </c>
      <c r="E62" s="47">
        <f>+SUM('Homogenización de Datos "D"'!E53:E55)</f>
        <v>0</v>
      </c>
      <c r="F62" s="47">
        <f>+SUM('Homogenización de Datos "D"'!F53:F55)</f>
        <v>0</v>
      </c>
      <c r="G62" s="47">
        <f>+SUM('Homogenización de Datos "D"'!G53:G55)</f>
        <v>4</v>
      </c>
      <c r="H62" s="47">
        <f>+SUM('Homogenización de Datos "D"'!H53:H55)</f>
        <v>8</v>
      </c>
      <c r="I62" s="47">
        <f>+SUM('Homogenización de Datos "D"'!I53:I55)</f>
        <v>14</v>
      </c>
      <c r="J62" s="47">
        <f>+SUM('Homogenización de Datos "D"'!J53:J55)</f>
        <v>0</v>
      </c>
      <c r="K62" s="47">
        <f>+SUM('Homogenización de Datos "D"'!K53:K55)</f>
        <v>19.8</v>
      </c>
      <c r="L62" s="47">
        <f>+SUM('Homogenización de Datos "D"'!L53:L55)</f>
        <v>0</v>
      </c>
      <c r="M62" s="47">
        <f>+SUM('Homogenización de Datos "D"'!M53:M55)</f>
        <v>0</v>
      </c>
      <c r="N62" s="47">
        <f>+SUM('Homogenización de Datos "D"'!N53:N55)</f>
        <v>0</v>
      </c>
      <c r="O62" s="47">
        <f>+SUM('Homogenización de Datos "D"'!O53:O55)</f>
        <v>0</v>
      </c>
      <c r="P62" s="47">
        <f>+SUM('Homogenización de Datos "D"'!P53:P55)</f>
        <v>8.8000000000000007</v>
      </c>
      <c r="Q62" s="47">
        <f>+SUM('Homogenización de Datos "D"'!Q53:Q55)</f>
        <v>0</v>
      </c>
      <c r="R62" s="47">
        <f>+SUM('Homogenización de Datos "D"'!R53:R55)</f>
        <v>13.4</v>
      </c>
      <c r="S62" s="47">
        <f>+SUM('Homogenización de Datos "D"'!S53:S55)</f>
        <v>25.700000000000003</v>
      </c>
      <c r="T62" s="47">
        <f>+SUM('Homogenización de Datos "D"'!T53:T55)</f>
        <v>6.9909831652999994</v>
      </c>
      <c r="U62" s="47">
        <f>+SUM('Homogenización de Datos "D"'!U53:U55)</f>
        <v>0</v>
      </c>
      <c r="V62" s="47">
        <f>+SUM('Homogenización de Datos "D"'!V53:V55)</f>
        <v>21.905054034200003</v>
      </c>
      <c r="W62" s="47">
        <f>+SUM('Homogenización de Datos "D"'!W53:W55)</f>
        <v>19.5</v>
      </c>
      <c r="X62" s="47">
        <f>+SUM('Homogenización de Datos "D"'!X53:X55)</f>
        <v>0</v>
      </c>
      <c r="Y62" s="47">
        <f>+SUM('Homogenización de Datos "D"'!Y53:Y55)</f>
        <v>11.6</v>
      </c>
      <c r="Z62" s="47">
        <f>+SUM('Homogenización de Datos "D"'!Z53:Z55)</f>
        <v>5.9042164649999993</v>
      </c>
      <c r="AA62" s="47">
        <f>+SUM('Homogenización de Datos "D"'!AA53:AA55)</f>
        <v>8.1999999999999993</v>
      </c>
      <c r="AB62" s="47">
        <f>+SUM('Homogenización de Datos "D"'!AB53:AB55)</f>
        <v>0</v>
      </c>
      <c r="AC62" s="47">
        <f>+SUM('Homogenización de Datos "D"'!AC53:AC55)</f>
        <v>8</v>
      </c>
      <c r="AD62" s="47">
        <f>+SUM('Homogenización de Datos "D"'!AD53:AD55)</f>
        <v>16.8</v>
      </c>
      <c r="AE62" s="47">
        <f>+SUM('Homogenización de Datos "D"'!AE53:AE55)</f>
        <v>0</v>
      </c>
      <c r="AF62" s="47">
        <f>+SUM('Homogenización de Datos "D"'!AF53:AF55)</f>
        <v>0</v>
      </c>
      <c r="AG62" s="47">
        <f>+SUM('Homogenización de Datos "D"'!AG53:AG55)</f>
        <v>0</v>
      </c>
      <c r="AH62" s="47">
        <f>+SUM('Homogenización de Datos "D"'!AH53:AH55)</f>
        <v>4.5</v>
      </c>
      <c r="AI62" s="47">
        <f>+SUM('Homogenización de Datos "D"'!AI53:AI55)</f>
        <v>0</v>
      </c>
      <c r="AJ62" s="47">
        <f>+SUM('Homogenización de Datos "D"'!AJ53:AJ55)</f>
        <v>0</v>
      </c>
      <c r="AK62" s="47">
        <f>+SUM('Homogenización de Datos "D"'!AK53:AK55)</f>
        <v>33</v>
      </c>
      <c r="AL62" s="47">
        <f>+SUM('Homogenización de Datos "D"'!AL53:AL55)</f>
        <v>6.4</v>
      </c>
      <c r="AM62" s="47">
        <f>+SUM('Homogenización de Datos "D"'!AM53:AM55)</f>
        <v>4.2</v>
      </c>
      <c r="AN62" s="47">
        <f>+SUM('Homogenización de Datos "D"'!AN53:AN55)</f>
        <v>4.5</v>
      </c>
      <c r="AO62" s="47">
        <f>+SUM('Homogenización de Datos "D"'!AO53:AO55)</f>
        <v>5.7</v>
      </c>
      <c r="AP62" s="47">
        <f>+SUM('Homogenización de Datos "D"'!AP53:AP55)</f>
        <v>5</v>
      </c>
      <c r="AQ62" s="47">
        <f>+SUM('Homogenización de Datos "D"'!AQ53:AQ55)</f>
        <v>20.6</v>
      </c>
      <c r="AR62" s="47">
        <f>+SUM('Homogenización de Datos "D"'!AR53:AR55)</f>
        <v>9.1999999999999993</v>
      </c>
      <c r="AS62" s="47">
        <f>+SUM('Homogenización de Datos "D"'!AS53:AS55)</f>
        <v>3.6</v>
      </c>
      <c r="AT62" s="47">
        <f>+SUM('Homogenización de Datos "D"'!AT53:AT55)</f>
        <v>0</v>
      </c>
      <c r="AU62" s="47">
        <f>+SUM('Homogenización de Datos "D"'!AU53:AU55)</f>
        <v>28.400000000000002</v>
      </c>
      <c r="AV62" s="47">
        <f>+SUM('Homogenización de Datos "D"'!AV53:AV55)</f>
        <v>12.2</v>
      </c>
      <c r="AW62" s="47">
        <f>+SUM('Homogenización de Datos "D"'!AW53:AW55)</f>
        <v>25.799999999999997</v>
      </c>
      <c r="AX62" s="47">
        <f>+SUM('Homogenización de Datos "D"'!AX53:AX55)</f>
        <v>20</v>
      </c>
      <c r="AY62" s="47">
        <f>+SUM('Homogenización de Datos "D"'!AY53:AY55)</f>
        <v>0</v>
      </c>
      <c r="AZ62" s="47">
        <f>+SUM('Homogenización de Datos "D"'!AZ53:AZ55)</f>
        <v>0</v>
      </c>
    </row>
    <row r="63" spans="3:52">
      <c r="C63">
        <f t="shared" si="1"/>
        <v>163</v>
      </c>
      <c r="D63" s="21">
        <v>40898</v>
      </c>
      <c r="E63" s="47">
        <f>+SUM('Homogenización de Datos "D"'!E54:E56)</f>
        <v>0</v>
      </c>
      <c r="F63" s="47">
        <f>+SUM('Homogenización de Datos "D"'!F54:F56)</f>
        <v>7.5</v>
      </c>
      <c r="G63" s="47">
        <f>+SUM('Homogenización de Datos "D"'!G54:G56)</f>
        <v>20</v>
      </c>
      <c r="H63" s="47">
        <f>+SUM('Homogenización de Datos "D"'!H54:H56)</f>
        <v>2.5</v>
      </c>
      <c r="I63" s="47">
        <f>+SUM('Homogenización de Datos "D"'!I54:I56)</f>
        <v>0</v>
      </c>
      <c r="J63" s="47">
        <f>+SUM('Homogenización de Datos "D"'!J54:J56)</f>
        <v>0</v>
      </c>
      <c r="K63" s="47">
        <f>+SUM('Homogenización de Datos "D"'!K54:K56)</f>
        <v>10.8</v>
      </c>
      <c r="L63" s="47">
        <f>+SUM('Homogenización de Datos "D"'!L54:L56)</f>
        <v>0</v>
      </c>
      <c r="M63" s="47">
        <f>+SUM('Homogenización de Datos "D"'!M54:M56)</f>
        <v>0</v>
      </c>
      <c r="N63" s="47">
        <f>+SUM('Homogenización de Datos "D"'!N54:N56)</f>
        <v>0</v>
      </c>
      <c r="O63" s="47">
        <f>+SUM('Homogenización de Datos "D"'!O54:O56)</f>
        <v>0</v>
      </c>
      <c r="P63" s="47">
        <f>+SUM('Homogenización de Datos "D"'!P54:P56)</f>
        <v>13.8</v>
      </c>
      <c r="Q63" s="47">
        <f>+SUM('Homogenización de Datos "D"'!Q54:Q56)</f>
        <v>0</v>
      </c>
      <c r="R63" s="47">
        <f>+SUM('Homogenización de Datos "D"'!R54:R56)</f>
        <v>9.7999999999999989</v>
      </c>
      <c r="S63" s="47">
        <f>+SUM('Homogenización de Datos "D"'!S54:S56)</f>
        <v>25.700000000000003</v>
      </c>
      <c r="T63" s="47">
        <f>+SUM('Homogenización de Datos "D"'!T54:T56)</f>
        <v>12.9921948799</v>
      </c>
      <c r="U63" s="47">
        <f>+SUM('Homogenización de Datos "D"'!U54:U56)</f>
        <v>0</v>
      </c>
      <c r="V63" s="47">
        <f>+SUM('Homogenización de Datos "D"'!V54:V56)</f>
        <v>21.905054034200003</v>
      </c>
      <c r="W63" s="47">
        <f>+SUM('Homogenización de Datos "D"'!W54:W56)</f>
        <v>19.5</v>
      </c>
      <c r="X63" s="47">
        <f>+SUM('Homogenización de Datos "D"'!X54:X56)</f>
        <v>0</v>
      </c>
      <c r="Y63" s="47">
        <f>+SUM('Homogenización de Datos "D"'!Y54:Y56)</f>
        <v>24</v>
      </c>
      <c r="Z63" s="47">
        <f>+SUM('Homogenización de Datos "D"'!Z54:Z56)</f>
        <v>0</v>
      </c>
      <c r="AA63" s="47">
        <f>+SUM('Homogenización de Datos "D"'!AA54:AA56)</f>
        <v>3</v>
      </c>
      <c r="AB63" s="47">
        <f>+SUM('Homogenización de Datos "D"'!AB54:AB56)</f>
        <v>5.9</v>
      </c>
      <c r="AC63" s="47">
        <f>+SUM('Homogenización de Datos "D"'!AC54:AC56)</f>
        <v>8</v>
      </c>
      <c r="AD63" s="47">
        <f>+SUM('Homogenización de Datos "D"'!AD54:AD56)</f>
        <v>8.3000000000000007</v>
      </c>
      <c r="AE63" s="47">
        <f>+SUM('Homogenización de Datos "D"'!AE54:AE56)</f>
        <v>0</v>
      </c>
      <c r="AF63" s="47">
        <f>+SUM('Homogenización de Datos "D"'!AF54:AF56)</f>
        <v>0</v>
      </c>
      <c r="AG63" s="47">
        <f>+SUM('Homogenización de Datos "D"'!AG54:AG56)</f>
        <v>0</v>
      </c>
      <c r="AH63" s="47">
        <f>+SUM('Homogenización de Datos "D"'!AH54:AH56)</f>
        <v>4.5</v>
      </c>
      <c r="AI63" s="47">
        <f>+SUM('Homogenización de Datos "D"'!AI54:AI56)</f>
        <v>0</v>
      </c>
      <c r="AJ63" s="47">
        <f>+SUM('Homogenización de Datos "D"'!AJ54:AJ56)</f>
        <v>11.4</v>
      </c>
      <c r="AK63" s="47">
        <f>+SUM('Homogenización de Datos "D"'!AK54:AK56)</f>
        <v>7.7</v>
      </c>
      <c r="AL63" s="47">
        <f>+SUM('Homogenización de Datos "D"'!AL54:AL56)</f>
        <v>52.3</v>
      </c>
      <c r="AM63" s="47">
        <f>+SUM('Homogenización de Datos "D"'!AM54:AM56)</f>
        <v>4.2</v>
      </c>
      <c r="AN63" s="47">
        <f>+SUM('Homogenización de Datos "D"'!AN54:AN56)</f>
        <v>8.5</v>
      </c>
      <c r="AO63" s="47">
        <f>+SUM('Homogenización de Datos "D"'!AO54:AO56)</f>
        <v>5.7</v>
      </c>
      <c r="AP63" s="47">
        <f>+SUM('Homogenización de Datos "D"'!AP54:AP56)</f>
        <v>5</v>
      </c>
      <c r="AQ63" s="47">
        <f>+SUM('Homogenización de Datos "D"'!AQ54:AQ56)</f>
        <v>13.2</v>
      </c>
      <c r="AR63" s="47">
        <f>+SUM('Homogenización de Datos "D"'!AR54:AR56)</f>
        <v>29</v>
      </c>
      <c r="AS63" s="47">
        <f>+SUM('Homogenización de Datos "D"'!AS54:AS56)</f>
        <v>0</v>
      </c>
      <c r="AT63" s="47">
        <f>+SUM('Homogenización de Datos "D"'!AT54:AT56)</f>
        <v>0</v>
      </c>
      <c r="AU63" s="47">
        <f>+SUM('Homogenización de Datos "D"'!AU54:AU56)</f>
        <v>28.400000000000002</v>
      </c>
      <c r="AV63" s="47">
        <f>+SUM('Homogenización de Datos "D"'!AV54:AV56)</f>
        <v>7.8</v>
      </c>
      <c r="AW63" s="47">
        <f>+SUM('Homogenización de Datos "D"'!AW54:AW56)</f>
        <v>16.2</v>
      </c>
      <c r="AX63" s="47">
        <f>+SUM('Homogenización de Datos "D"'!AX54:AX56)</f>
        <v>13.3</v>
      </c>
      <c r="AY63" s="47">
        <f>+SUM('Homogenización de Datos "D"'!AY54:AY56)</f>
        <v>3.4</v>
      </c>
      <c r="AZ63" s="47">
        <f>+SUM('Homogenización de Datos "D"'!AZ54:AZ56)</f>
        <v>5.8</v>
      </c>
    </row>
    <row r="64" spans="3:52">
      <c r="C64">
        <f t="shared" si="1"/>
        <v>162</v>
      </c>
      <c r="D64" s="21">
        <v>40899</v>
      </c>
      <c r="E64" s="47">
        <f>+SUM('Homogenización de Datos "D"'!E55:E57)</f>
        <v>0</v>
      </c>
      <c r="F64" s="47">
        <f>+SUM('Homogenización de Datos "D"'!F55:F57)</f>
        <v>7.5</v>
      </c>
      <c r="G64" s="47">
        <f>+SUM('Homogenización de Datos "D"'!G55:G57)</f>
        <v>25.5</v>
      </c>
      <c r="H64" s="47">
        <f>+SUM('Homogenización de Datos "D"'!H55:H57)</f>
        <v>2.5</v>
      </c>
      <c r="I64" s="47">
        <f>+SUM('Homogenización de Datos "D"'!I55:I57)</f>
        <v>0</v>
      </c>
      <c r="J64" s="47">
        <f>+SUM('Homogenización de Datos "D"'!J55:J57)</f>
        <v>0</v>
      </c>
      <c r="K64" s="47">
        <f>+SUM('Homogenización de Datos "D"'!K55:K57)</f>
        <v>9.5</v>
      </c>
      <c r="L64" s="47">
        <f>+SUM('Homogenización de Datos "D"'!L55:L57)</f>
        <v>3</v>
      </c>
      <c r="M64" s="47">
        <f>+SUM('Homogenización de Datos "D"'!M55:M57)</f>
        <v>0</v>
      </c>
      <c r="N64" s="47">
        <f>+SUM('Homogenización de Datos "D"'!N55:N57)</f>
        <v>0</v>
      </c>
      <c r="O64" s="47">
        <f>+SUM('Homogenización de Datos "D"'!O55:O57)</f>
        <v>0</v>
      </c>
      <c r="P64" s="47">
        <f>+SUM('Homogenización de Datos "D"'!P55:P57)</f>
        <v>19.3</v>
      </c>
      <c r="Q64" s="47">
        <f>+SUM('Homogenización de Datos "D"'!Q55:Q57)</f>
        <v>0</v>
      </c>
      <c r="R64" s="47">
        <f>+SUM('Homogenización de Datos "D"'!R55:R57)</f>
        <v>6</v>
      </c>
      <c r="S64" s="47">
        <f>+SUM('Homogenización de Datos "D"'!S55:S57)</f>
        <v>30.3</v>
      </c>
      <c r="T64" s="47">
        <f>+SUM('Homogenización de Datos "D"'!T55:T57)</f>
        <v>12.9921948799</v>
      </c>
      <c r="U64" s="47">
        <f>+SUM('Homogenización de Datos "D"'!U55:U57)</f>
        <v>5.9995810919999997</v>
      </c>
      <c r="V64" s="47">
        <f>+SUM('Homogenización de Datos "D"'!V55:V57)</f>
        <v>0</v>
      </c>
      <c r="W64" s="47">
        <f>+SUM('Homogenización de Datos "D"'!W55:W57)</f>
        <v>9.8000000000000007</v>
      </c>
      <c r="X64" s="47">
        <f>+SUM('Homogenización de Datos "D"'!X55:X57)</f>
        <v>0</v>
      </c>
      <c r="Y64" s="47">
        <f>+SUM('Homogenización de Datos "D"'!Y55:Y57)</f>
        <v>34.4</v>
      </c>
      <c r="Z64" s="47">
        <f>+SUM('Homogenización de Datos "D"'!Z55:Z57)</f>
        <v>5.9327965698999998</v>
      </c>
      <c r="AA64" s="47">
        <f>+SUM('Homogenización de Datos "D"'!AA55:AA57)</f>
        <v>13.3</v>
      </c>
      <c r="AB64" s="47">
        <f>+SUM('Homogenización de Datos "D"'!AB55:AB57)</f>
        <v>5.9</v>
      </c>
      <c r="AC64" s="47">
        <f>+SUM('Homogenización de Datos "D"'!AC55:AC57)</f>
        <v>0</v>
      </c>
      <c r="AD64" s="47">
        <f>+SUM('Homogenización de Datos "D"'!AD55:AD57)</f>
        <v>4.8</v>
      </c>
      <c r="AE64" s="47">
        <f>+SUM('Homogenización de Datos "D"'!AE55:AE57)</f>
        <v>5.5</v>
      </c>
      <c r="AF64" s="47">
        <f>+SUM('Homogenización de Datos "D"'!AF55:AF57)</f>
        <v>0</v>
      </c>
      <c r="AG64" s="47">
        <f>+SUM('Homogenización de Datos "D"'!AG55:AG57)</f>
        <v>0</v>
      </c>
      <c r="AH64" s="47">
        <f>+SUM('Homogenización de Datos "D"'!AH55:AH57)</f>
        <v>0</v>
      </c>
      <c r="AI64" s="47">
        <f>+SUM('Homogenización de Datos "D"'!AI55:AI57)</f>
        <v>0</v>
      </c>
      <c r="AJ64" s="47">
        <f>+SUM('Homogenización de Datos "D"'!AJ55:AJ57)</f>
        <v>11.4</v>
      </c>
      <c r="AK64" s="47">
        <f>+SUM('Homogenización de Datos "D"'!AK55:AK57)</f>
        <v>0</v>
      </c>
      <c r="AL64" s="47">
        <f>+SUM('Homogenización de Datos "D"'!AL55:AL57)</f>
        <v>64.5</v>
      </c>
      <c r="AM64" s="47">
        <f>+SUM('Homogenización de Datos "D"'!AM55:AM57)</f>
        <v>23.7</v>
      </c>
      <c r="AN64" s="47">
        <f>+SUM('Homogenización de Datos "D"'!AN55:AN57)</f>
        <v>8.5</v>
      </c>
      <c r="AO64" s="47">
        <f>+SUM('Homogenización de Datos "D"'!AO55:AO57)</f>
        <v>14.899999999999999</v>
      </c>
      <c r="AP64" s="47">
        <f>+SUM('Homogenización de Datos "D"'!AP55:AP57)</f>
        <v>0</v>
      </c>
      <c r="AQ64" s="47">
        <f>+SUM('Homogenización de Datos "D"'!AQ55:AQ57)</f>
        <v>12.799999999999999</v>
      </c>
      <c r="AR64" s="47">
        <f>+SUM('Homogenización de Datos "D"'!AR55:AR57)</f>
        <v>36.1</v>
      </c>
      <c r="AS64" s="47">
        <f>+SUM('Homogenización de Datos "D"'!AS55:AS57)</f>
        <v>0</v>
      </c>
      <c r="AT64" s="47">
        <f>+SUM('Homogenización de Datos "D"'!AT55:AT57)</f>
        <v>0</v>
      </c>
      <c r="AU64" s="47">
        <f>+SUM('Homogenización de Datos "D"'!AU55:AU57)</f>
        <v>3.3</v>
      </c>
      <c r="AV64" s="47">
        <f>+SUM('Homogenización de Datos "D"'!AV55:AV57)</f>
        <v>0</v>
      </c>
      <c r="AW64" s="47">
        <f>+SUM('Homogenización de Datos "D"'!AW55:AW57)</f>
        <v>35.9</v>
      </c>
      <c r="AX64" s="47">
        <f>+SUM('Homogenización de Datos "D"'!AX55:AX57)</f>
        <v>14.1</v>
      </c>
      <c r="AY64" s="47">
        <f>+SUM('Homogenización de Datos "D"'!AY55:AY57)</f>
        <v>3.4</v>
      </c>
      <c r="AZ64" s="47">
        <f>+SUM('Homogenización de Datos "D"'!AZ55:AZ57)</f>
        <v>18.899999999999999</v>
      </c>
    </row>
    <row r="65" spans="3:52">
      <c r="C65">
        <f t="shared" si="1"/>
        <v>161</v>
      </c>
      <c r="D65" s="21">
        <v>40900</v>
      </c>
      <c r="E65" s="47">
        <f>+SUM('Homogenización de Datos "D"'!E56:E58)</f>
        <v>5.5</v>
      </c>
      <c r="F65" s="47">
        <f>+SUM('Homogenización de Datos "D"'!F56:F58)</f>
        <v>11</v>
      </c>
      <c r="G65" s="47">
        <f>+SUM('Homogenización de Datos "D"'!G56:G58)</f>
        <v>46.5</v>
      </c>
      <c r="H65" s="47">
        <f>+SUM('Homogenización de Datos "D"'!H56:H58)</f>
        <v>16.5</v>
      </c>
      <c r="I65" s="47">
        <f>+SUM('Homogenización de Datos "D"'!I56:I58)</f>
        <v>0</v>
      </c>
      <c r="J65" s="47">
        <f>+SUM('Homogenización de Datos "D"'!J56:J58)</f>
        <v>0</v>
      </c>
      <c r="K65" s="47">
        <f>+SUM('Homogenización de Datos "D"'!K56:K58)</f>
        <v>12.5</v>
      </c>
      <c r="L65" s="47">
        <f>+SUM('Homogenización de Datos "D"'!L56:L58)</f>
        <v>3</v>
      </c>
      <c r="M65" s="47">
        <f>+SUM('Homogenización de Datos "D"'!M56:M58)</f>
        <v>0</v>
      </c>
      <c r="N65" s="47">
        <f>+SUM('Homogenización de Datos "D"'!N56:N58)</f>
        <v>0</v>
      </c>
      <c r="O65" s="47">
        <f>+SUM('Homogenización de Datos "D"'!O56:O58)</f>
        <v>11.2</v>
      </c>
      <c r="P65" s="47">
        <f>+SUM('Homogenización de Datos "D"'!P56:P58)</f>
        <v>17.8</v>
      </c>
      <c r="Q65" s="47">
        <f>+SUM('Homogenización de Datos "D"'!Q56:Q58)</f>
        <v>2.6</v>
      </c>
      <c r="R65" s="47">
        <f>+SUM('Homogenización de Datos "D"'!R56:R58)</f>
        <v>2.6</v>
      </c>
      <c r="S65" s="47">
        <f>+SUM('Homogenización de Datos "D"'!S56:S58)</f>
        <v>16</v>
      </c>
      <c r="T65" s="47">
        <f>+SUM('Homogenización de Datos "D"'!T56:T58)</f>
        <v>12.368707238300001</v>
      </c>
      <c r="U65" s="47">
        <f>+SUM('Homogenización de Datos "D"'!U56:U58)</f>
        <v>10.228680409899999</v>
      </c>
      <c r="V65" s="47">
        <f>+SUM('Homogenización de Datos "D"'!V56:V58)</f>
        <v>7.9862016467999997</v>
      </c>
      <c r="W65" s="47">
        <f>+SUM('Homogenización de Datos "D"'!W56:W58)</f>
        <v>0</v>
      </c>
      <c r="X65" s="47">
        <f>+SUM('Homogenización de Datos "D"'!X56:X58)</f>
        <v>0</v>
      </c>
      <c r="Y65" s="47">
        <f>+SUM('Homogenización de Datos "D"'!Y56:Y58)</f>
        <v>76.699999999999989</v>
      </c>
      <c r="Z65" s="47">
        <f>+SUM('Homogenización de Datos "D"'!Z56:Z58)</f>
        <v>8.5099365437999985</v>
      </c>
      <c r="AA65" s="47">
        <f>+SUM('Homogenización de Datos "D"'!AA56:AA58)</f>
        <v>34.6</v>
      </c>
      <c r="AB65" s="47">
        <f>+SUM('Homogenización de Datos "D"'!AB56:AB58)</f>
        <v>5.9</v>
      </c>
      <c r="AC65" s="47">
        <f>+SUM('Homogenización de Datos "D"'!AC56:AC58)</f>
        <v>5</v>
      </c>
      <c r="AD65" s="47">
        <f>+SUM('Homogenización de Datos "D"'!AD56:AD58)</f>
        <v>4.7</v>
      </c>
      <c r="AE65" s="47">
        <f>+SUM('Homogenización de Datos "D"'!AE56:AE58)</f>
        <v>5.5</v>
      </c>
      <c r="AF65" s="47">
        <f>+SUM('Homogenización de Datos "D"'!AF56:AF58)</f>
        <v>0</v>
      </c>
      <c r="AG65" s="47">
        <f>+SUM('Homogenización de Datos "D"'!AG56:AG58)</f>
        <v>11</v>
      </c>
      <c r="AH65" s="47">
        <f>+SUM('Homogenización de Datos "D"'!AH56:AH58)</f>
        <v>0</v>
      </c>
      <c r="AI65" s="47">
        <f>+SUM('Homogenización de Datos "D"'!AI56:AI58)</f>
        <v>0</v>
      </c>
      <c r="AJ65" s="47">
        <f>+SUM('Homogenización de Datos "D"'!AJ56:AJ58)</f>
        <v>11.4</v>
      </c>
      <c r="AK65" s="47">
        <f>+SUM('Homogenización de Datos "D"'!AK56:AK58)</f>
        <v>0</v>
      </c>
      <c r="AL65" s="47">
        <f>+SUM('Homogenización de Datos "D"'!AL56:AL58)</f>
        <v>64.5</v>
      </c>
      <c r="AM65" s="47">
        <f>+SUM('Homogenización de Datos "D"'!AM56:AM58)</f>
        <v>23.1</v>
      </c>
      <c r="AN65" s="47">
        <f>+SUM('Homogenización de Datos "D"'!AN56:AN58)</f>
        <v>4</v>
      </c>
      <c r="AO65" s="47">
        <f>+SUM('Homogenización de Datos "D"'!AO56:AO58)</f>
        <v>22.7</v>
      </c>
      <c r="AP65" s="47">
        <f>+SUM('Homogenización de Datos "D"'!AP56:AP58)</f>
        <v>0</v>
      </c>
      <c r="AQ65" s="47">
        <f>+SUM('Homogenización de Datos "D"'!AQ56:AQ58)</f>
        <v>12.799999999999999</v>
      </c>
      <c r="AR65" s="47">
        <f>+SUM('Homogenización de Datos "D"'!AR56:AR58)</f>
        <v>50.099999999999994</v>
      </c>
      <c r="AS65" s="47">
        <f>+SUM('Homogenización de Datos "D"'!AS56:AS58)</f>
        <v>6</v>
      </c>
      <c r="AT65" s="47">
        <f>+SUM('Homogenización de Datos "D"'!AT56:AT58)</f>
        <v>0</v>
      </c>
      <c r="AU65" s="47">
        <f>+SUM('Homogenización de Datos "D"'!AU56:AU58)</f>
        <v>0</v>
      </c>
      <c r="AV65" s="47">
        <f>+SUM('Homogenización de Datos "D"'!AV56:AV58)</f>
        <v>0</v>
      </c>
      <c r="AW65" s="47">
        <f>+SUM('Homogenización de Datos "D"'!AW56:AW58)</f>
        <v>26.2</v>
      </c>
      <c r="AX65" s="47">
        <f>+SUM('Homogenización de Datos "D"'!AX56:AX58)</f>
        <v>25.6</v>
      </c>
      <c r="AY65" s="47">
        <f>+SUM('Homogenización de Datos "D"'!AY56:AY58)</f>
        <v>3.4</v>
      </c>
      <c r="AZ65" s="47">
        <f>+SUM('Homogenización de Datos "D"'!AZ56:AZ58)</f>
        <v>31.099999999999998</v>
      </c>
    </row>
    <row r="66" spans="3:52">
      <c r="C66">
        <f t="shared" si="1"/>
        <v>160</v>
      </c>
      <c r="D66" s="21">
        <v>40901</v>
      </c>
      <c r="E66" s="47">
        <f>+SUM('Homogenización de Datos "D"'!E57:E59)</f>
        <v>12</v>
      </c>
      <c r="F66" s="47">
        <f>+SUM('Homogenización de Datos "D"'!F57:F59)</f>
        <v>3.5</v>
      </c>
      <c r="G66" s="47">
        <f>+SUM('Homogenización de Datos "D"'!G57:G59)</f>
        <v>34</v>
      </c>
      <c r="H66" s="47">
        <f>+SUM('Homogenización de Datos "D"'!H57:H59)</f>
        <v>21.5</v>
      </c>
      <c r="I66" s="47">
        <f>+SUM('Homogenización de Datos "D"'!I57:I59)</f>
        <v>0</v>
      </c>
      <c r="J66" s="47">
        <f>+SUM('Homogenización de Datos "D"'!J57:J59)</f>
        <v>0</v>
      </c>
      <c r="K66" s="47">
        <f>+SUM('Homogenización de Datos "D"'!K57:K59)</f>
        <v>12.3</v>
      </c>
      <c r="L66" s="47">
        <f>+SUM('Homogenización de Datos "D"'!L57:L59)</f>
        <v>9</v>
      </c>
      <c r="M66" s="47">
        <f>+SUM('Homogenización de Datos "D"'!M57:M59)</f>
        <v>0</v>
      </c>
      <c r="N66" s="47">
        <f>+SUM('Homogenización de Datos "D"'!N57:N59)</f>
        <v>14.6</v>
      </c>
      <c r="O66" s="47">
        <f>+SUM('Homogenización de Datos "D"'!O57:O59)</f>
        <v>18.799999999999997</v>
      </c>
      <c r="P66" s="47">
        <f>+SUM('Homogenización de Datos "D"'!P57:P59)</f>
        <v>12.8</v>
      </c>
      <c r="Q66" s="47">
        <f>+SUM('Homogenización de Datos "D"'!Q57:Q59)</f>
        <v>9.4</v>
      </c>
      <c r="R66" s="47">
        <f>+SUM('Homogenización de Datos "D"'!R57:R59)</f>
        <v>8</v>
      </c>
      <c r="S66" s="47">
        <f>+SUM('Homogenización de Datos "D"'!S57:S59)</f>
        <v>16</v>
      </c>
      <c r="T66" s="47">
        <f>+SUM('Homogenización de Datos "D"'!T57:T59)</f>
        <v>11.441528843</v>
      </c>
      <c r="U66" s="47">
        <f>+SUM('Homogenización de Datos "D"'!U57:U59)</f>
        <v>10.228680409899999</v>
      </c>
      <c r="V66" s="47">
        <f>+SUM('Homogenización de Datos "D"'!V57:V59)</f>
        <v>12.816182298799999</v>
      </c>
      <c r="W66" s="47">
        <f>+SUM('Homogenización de Datos "D"'!W57:W59)</f>
        <v>3.8</v>
      </c>
      <c r="X66" s="47">
        <f>+SUM('Homogenización de Datos "D"'!X57:X59)</f>
        <v>0</v>
      </c>
      <c r="Y66" s="47">
        <f>+SUM('Homogenización de Datos "D"'!Y57:Y59)</f>
        <v>64.3</v>
      </c>
      <c r="Z66" s="47">
        <f>+SUM('Homogenización de Datos "D"'!Z57:Z59)</f>
        <v>14.738350985699999</v>
      </c>
      <c r="AA66" s="47">
        <f>+SUM('Homogenización de Datos "D"'!AA57:AA59)</f>
        <v>34.6</v>
      </c>
      <c r="AB66" s="47">
        <f>+SUM('Homogenización de Datos "D"'!AB57:AB59)</f>
        <v>33.4</v>
      </c>
      <c r="AC66" s="47">
        <f>+SUM('Homogenización de Datos "D"'!AC57:AC59)</f>
        <v>5</v>
      </c>
      <c r="AD66" s="47">
        <f>+SUM('Homogenización de Datos "D"'!AD57:AD59)</f>
        <v>11.2</v>
      </c>
      <c r="AE66" s="47">
        <f>+SUM('Homogenización de Datos "D"'!AE57:AE59)</f>
        <v>5.5</v>
      </c>
      <c r="AF66" s="47">
        <f>+SUM('Homogenización de Datos "D"'!AF57:AF59)</f>
        <v>0</v>
      </c>
      <c r="AG66" s="47">
        <f>+SUM('Homogenización de Datos "D"'!AG57:AG59)</f>
        <v>11</v>
      </c>
      <c r="AH66" s="47">
        <f>+SUM('Homogenización de Datos "D"'!AH57:AH59)</f>
        <v>0</v>
      </c>
      <c r="AI66" s="47">
        <f>+SUM('Homogenización de Datos "D"'!AI57:AI59)</f>
        <v>0</v>
      </c>
      <c r="AJ66" s="47">
        <f>+SUM('Homogenización de Datos "D"'!AJ57:AJ59)</f>
        <v>13</v>
      </c>
      <c r="AK66" s="47">
        <f>+SUM('Homogenización de Datos "D"'!AK57:AK59)</f>
        <v>0</v>
      </c>
      <c r="AL66" s="47">
        <f>+SUM('Homogenización de Datos "D"'!AL57:AL59)</f>
        <v>18.600000000000001</v>
      </c>
      <c r="AM66" s="47">
        <f>+SUM('Homogenización de Datos "D"'!AM57:AM59)</f>
        <v>23.1</v>
      </c>
      <c r="AN66" s="47">
        <f>+SUM('Homogenización de Datos "D"'!AN57:AN59)</f>
        <v>5.7</v>
      </c>
      <c r="AO66" s="47">
        <f>+SUM('Homogenización de Datos "D"'!AO57:AO59)</f>
        <v>22.7</v>
      </c>
      <c r="AP66" s="47">
        <f>+SUM('Homogenización de Datos "D"'!AP57:AP59)</f>
        <v>2.8</v>
      </c>
      <c r="AQ66" s="47">
        <f>+SUM('Homogenización de Datos "D"'!AQ57:AQ59)</f>
        <v>9.1999999999999993</v>
      </c>
      <c r="AR66" s="47">
        <f>+SUM('Homogenización de Datos "D"'!AR57:AR59)</f>
        <v>44.5</v>
      </c>
      <c r="AS66" s="47">
        <f>+SUM('Homogenización de Datos "D"'!AS57:AS59)</f>
        <v>10.7</v>
      </c>
      <c r="AT66" s="47">
        <f>+SUM('Homogenización de Datos "D"'!AT57:AT59)</f>
        <v>0</v>
      </c>
      <c r="AU66" s="47">
        <f>+SUM('Homogenización de Datos "D"'!AU57:AU59)</f>
        <v>0</v>
      </c>
      <c r="AV66" s="47">
        <f>+SUM('Homogenización de Datos "D"'!AV57:AV59)</f>
        <v>0</v>
      </c>
      <c r="AW66" s="47">
        <f>+SUM('Homogenización de Datos "D"'!AW57:AW59)</f>
        <v>26.2</v>
      </c>
      <c r="AX66" s="47">
        <f>+SUM('Homogenización de Datos "D"'!AX57:AX59)</f>
        <v>25.6</v>
      </c>
      <c r="AY66" s="47">
        <f>+SUM('Homogenización de Datos "D"'!AY57:AY59)</f>
        <v>0</v>
      </c>
      <c r="AZ66" s="47">
        <f>+SUM('Homogenización de Datos "D"'!AZ57:AZ59)</f>
        <v>36.199999999999996</v>
      </c>
    </row>
    <row r="67" spans="3:52">
      <c r="C67">
        <f t="shared" si="1"/>
        <v>159</v>
      </c>
      <c r="D67" s="21">
        <v>40902</v>
      </c>
      <c r="E67" s="47">
        <f>+SUM('Homogenización de Datos "D"'!E58:E60)</f>
        <v>15.5</v>
      </c>
      <c r="F67" s="47">
        <f>+SUM('Homogenización de Datos "D"'!F58:F60)</f>
        <v>3.5</v>
      </c>
      <c r="G67" s="47">
        <f>+SUM('Homogenización de Datos "D"'!G58:G60)</f>
        <v>27</v>
      </c>
      <c r="H67" s="47">
        <f>+SUM('Homogenización de Datos "D"'!H58:H60)</f>
        <v>34.5</v>
      </c>
      <c r="I67" s="47">
        <f>+SUM('Homogenización de Datos "D"'!I58:I60)</f>
        <v>0</v>
      </c>
      <c r="J67" s="47">
        <f>+SUM('Homogenización de Datos "D"'!J58:J60)</f>
        <v>3</v>
      </c>
      <c r="K67" s="47">
        <f>+SUM('Homogenización de Datos "D"'!K58:K60)</f>
        <v>15.8</v>
      </c>
      <c r="L67" s="47">
        <f>+SUM('Homogenización de Datos "D"'!L58:L60)</f>
        <v>6</v>
      </c>
      <c r="M67" s="47">
        <f>+SUM('Homogenización de Datos "D"'!M58:M60)</f>
        <v>0</v>
      </c>
      <c r="N67" s="47">
        <f>+SUM('Homogenización de Datos "D"'!N58:N60)</f>
        <v>20.399999999999999</v>
      </c>
      <c r="O67" s="47">
        <f>+SUM('Homogenización de Datos "D"'!O58:O60)</f>
        <v>36.799999999999997</v>
      </c>
      <c r="P67" s="47">
        <f>+SUM('Homogenización de Datos "D"'!P58:P60)</f>
        <v>7.3</v>
      </c>
      <c r="Q67" s="47">
        <f>+SUM('Homogenización de Datos "D"'!Q58:Q60)</f>
        <v>13.2</v>
      </c>
      <c r="R67" s="47">
        <f>+SUM('Homogenización de Datos "D"'!R58:R60)</f>
        <v>15.4</v>
      </c>
      <c r="S67" s="47">
        <f>+SUM('Homogenización de Datos "D"'!S58:S60)</f>
        <v>0</v>
      </c>
      <c r="T67" s="47">
        <f>+SUM('Homogenización de Datos "D"'!T58:T60)</f>
        <v>21.8830444894</v>
      </c>
      <c r="U67" s="47">
        <f>+SUM('Homogenización de Datos "D"'!U58:U60)</f>
        <v>4.2290993178999994</v>
      </c>
      <c r="V67" s="47">
        <f>+SUM('Homogenización de Datos "D"'!V58:V60)</f>
        <v>16.504755300799999</v>
      </c>
      <c r="W67" s="47">
        <f>+SUM('Homogenización de Datos "D"'!W58:W60)</f>
        <v>6.5</v>
      </c>
      <c r="X67" s="47">
        <f>+SUM('Homogenización de Datos "D"'!X58:X60)</f>
        <v>8.6999999999999993</v>
      </c>
      <c r="Y67" s="47">
        <f>+SUM('Homogenización de Datos "D"'!Y58:Y60)</f>
        <v>50.3</v>
      </c>
      <c r="Z67" s="47">
        <f>+SUM('Homogenización de Datos "D"'!Z58:Z60)</f>
        <v>16.111655474199999</v>
      </c>
      <c r="AA67" s="47">
        <f>+SUM('Homogenización de Datos "D"'!AA58:AA60)</f>
        <v>21.3</v>
      </c>
      <c r="AB67" s="47">
        <f>+SUM('Homogenización de Datos "D"'!AB58:AB60)</f>
        <v>33.4</v>
      </c>
      <c r="AC67" s="47">
        <f>+SUM('Homogenización de Datos "D"'!AC58:AC60)</f>
        <v>5</v>
      </c>
      <c r="AD67" s="47">
        <f>+SUM('Homogenización de Datos "D"'!AD58:AD60)</f>
        <v>11.2</v>
      </c>
      <c r="AE67" s="47">
        <f>+SUM('Homogenización de Datos "D"'!AE58:AE60)</f>
        <v>0</v>
      </c>
      <c r="AF67" s="47">
        <f>+SUM('Homogenización de Datos "D"'!AF58:AF60)</f>
        <v>0</v>
      </c>
      <c r="AG67" s="47">
        <f>+SUM('Homogenización de Datos "D"'!AG58:AG60)</f>
        <v>18.399999999999999</v>
      </c>
      <c r="AH67" s="47">
        <f>+SUM('Homogenización de Datos "D"'!AH58:AH60)</f>
        <v>0</v>
      </c>
      <c r="AI67" s="47">
        <f>+SUM('Homogenización de Datos "D"'!AI58:AI60)</f>
        <v>7.1</v>
      </c>
      <c r="AJ67" s="47">
        <f>+SUM('Homogenización de Datos "D"'!AJ58:AJ60)</f>
        <v>13</v>
      </c>
      <c r="AK67" s="47">
        <f>+SUM('Homogenización de Datos "D"'!AK58:AK60)</f>
        <v>2.8</v>
      </c>
      <c r="AL67" s="47">
        <f>+SUM('Homogenización de Datos "D"'!AL58:AL60)</f>
        <v>0</v>
      </c>
      <c r="AM67" s="47">
        <f>+SUM('Homogenización de Datos "D"'!AM58:AM60)</f>
        <v>3.6</v>
      </c>
      <c r="AN67" s="47">
        <f>+SUM('Homogenización de Datos "D"'!AN58:AN60)</f>
        <v>5.7</v>
      </c>
      <c r="AO67" s="47">
        <f>+SUM('Homogenización de Datos "D"'!AO58:AO60)</f>
        <v>19</v>
      </c>
      <c r="AP67" s="47">
        <f>+SUM('Homogenización de Datos "D"'!AP58:AP60)</f>
        <v>7.5</v>
      </c>
      <c r="AQ67" s="47">
        <f>+SUM('Homogenización de Datos "D"'!AQ58:AQ60)</f>
        <v>0</v>
      </c>
      <c r="AR67" s="47">
        <f>+SUM('Homogenización de Datos "D"'!AR58:AR60)</f>
        <v>38.799999999999997</v>
      </c>
      <c r="AS67" s="47">
        <f>+SUM('Homogenización de Datos "D"'!AS58:AS60)</f>
        <v>10.7</v>
      </c>
      <c r="AT67" s="47">
        <f>+SUM('Homogenización de Datos "D"'!AT58:AT60)</f>
        <v>5.9</v>
      </c>
      <c r="AU67" s="47">
        <f>+SUM('Homogenización de Datos "D"'!AU58:AU60)</f>
        <v>0</v>
      </c>
      <c r="AV67" s="47">
        <f>+SUM('Homogenización de Datos "D"'!AV58:AV60)</f>
        <v>0</v>
      </c>
      <c r="AW67" s="47">
        <f>+SUM('Homogenización de Datos "D"'!AW58:AW60)</f>
        <v>6.5</v>
      </c>
      <c r="AX67" s="47">
        <f>+SUM('Homogenización de Datos "D"'!AX58:AX60)</f>
        <v>15.7</v>
      </c>
      <c r="AY67" s="47">
        <f>+SUM('Homogenización de Datos "D"'!AY58:AY60)</f>
        <v>0</v>
      </c>
      <c r="AZ67" s="47">
        <f>+SUM('Homogenización de Datos "D"'!AZ58:AZ60)</f>
        <v>27.799999999999997</v>
      </c>
    </row>
    <row r="68" spans="3:52">
      <c r="C68">
        <f t="shared" si="1"/>
        <v>158</v>
      </c>
      <c r="D68" s="21">
        <v>40903</v>
      </c>
      <c r="E68" s="47">
        <f>+SUM('Homogenización de Datos "D"'!E59:E61)</f>
        <v>10</v>
      </c>
      <c r="F68" s="47">
        <f>+SUM('Homogenización de Datos "D"'!F59:F61)</f>
        <v>0</v>
      </c>
      <c r="G68" s="47">
        <f>+SUM('Homogenización de Datos "D"'!G59:G61)</f>
        <v>6</v>
      </c>
      <c r="H68" s="47">
        <f>+SUM('Homogenización de Datos "D"'!H59:H61)</f>
        <v>18</v>
      </c>
      <c r="I68" s="47">
        <f>+SUM('Homogenización de Datos "D"'!I59:I61)</f>
        <v>0</v>
      </c>
      <c r="J68" s="47">
        <f>+SUM('Homogenización de Datos "D"'!J59:J61)</f>
        <v>3</v>
      </c>
      <c r="K68" s="47">
        <f>+SUM('Homogenización de Datos "D"'!K59:K61)</f>
        <v>21</v>
      </c>
      <c r="L68" s="47">
        <f>+SUM('Homogenización de Datos "D"'!L59:L61)</f>
        <v>20</v>
      </c>
      <c r="M68" s="47">
        <f>+SUM('Homogenización de Datos "D"'!M59:M61)</f>
        <v>0</v>
      </c>
      <c r="N68" s="47">
        <f>+SUM('Homogenización de Datos "D"'!N59:N61)</f>
        <v>20.399999999999999</v>
      </c>
      <c r="O68" s="47">
        <f>+SUM('Homogenización de Datos "D"'!O59:O61)</f>
        <v>46.3</v>
      </c>
      <c r="P68" s="47">
        <f>+SUM('Homogenización de Datos "D"'!P59:P61)</f>
        <v>2.5</v>
      </c>
      <c r="Q68" s="47">
        <f>+SUM('Homogenización de Datos "D"'!Q59:Q61)</f>
        <v>10.6</v>
      </c>
      <c r="R68" s="47">
        <f>+SUM('Homogenización de Datos "D"'!R59:R61)</f>
        <v>15.4</v>
      </c>
      <c r="S68" s="47">
        <f>+SUM('Homogenización de Datos "D"'!S59:S61)</f>
        <v>11.5</v>
      </c>
      <c r="T68" s="47">
        <f>+SUM('Homogenización de Datos "D"'!T59:T61)</f>
        <v>36.841934239099999</v>
      </c>
      <c r="U68" s="47">
        <f>+SUM('Homogenización de Datos "D"'!U59:U61)</f>
        <v>0</v>
      </c>
      <c r="V68" s="47">
        <f>+SUM('Homogenización de Datos "D"'!V59:V61)</f>
        <v>14.7091243358</v>
      </c>
      <c r="W68" s="47">
        <f>+SUM('Homogenización de Datos "D"'!W59:W61)</f>
        <v>6.5</v>
      </c>
      <c r="X68" s="47">
        <f>+SUM('Homogenización de Datos "D"'!X59:X61)</f>
        <v>8.6999999999999993</v>
      </c>
      <c r="Y68" s="47">
        <f>+SUM('Homogenización de Datos "D"'!Y59:Y61)</f>
        <v>0</v>
      </c>
      <c r="Z68" s="47">
        <f>+SUM('Homogenización de Datos "D"'!Z59:Z61)</f>
        <v>20.078929272099998</v>
      </c>
      <c r="AA68" s="47">
        <f>+SUM('Homogenización de Datos "D"'!AA59:AA61)</f>
        <v>0</v>
      </c>
      <c r="AB68" s="47">
        <f>+SUM('Homogenización de Datos "D"'!AB59:AB61)</f>
        <v>38</v>
      </c>
      <c r="AC68" s="47">
        <f>+SUM('Homogenización de Datos "D"'!AC59:AC61)</f>
        <v>7</v>
      </c>
      <c r="AD68" s="47">
        <f>+SUM('Homogenización de Datos "D"'!AD59:AD61)</f>
        <v>6.5</v>
      </c>
      <c r="AE68" s="47">
        <f>+SUM('Homogenización de Datos "D"'!AE59:AE61)</f>
        <v>0</v>
      </c>
      <c r="AF68" s="47">
        <f>+SUM('Homogenización de Datos "D"'!AF59:AF61)</f>
        <v>3.6</v>
      </c>
      <c r="AG68" s="47">
        <f>+SUM('Homogenización de Datos "D"'!AG59:AG61)</f>
        <v>17.600000000000001</v>
      </c>
      <c r="AH68" s="47">
        <f>+SUM('Homogenización de Datos "D"'!AH59:AH61)</f>
        <v>0</v>
      </c>
      <c r="AI68" s="47">
        <f>+SUM('Homogenización de Datos "D"'!AI59:AI61)</f>
        <v>10.3</v>
      </c>
      <c r="AJ68" s="47">
        <f>+SUM('Homogenización de Datos "D"'!AJ59:AJ61)</f>
        <v>22</v>
      </c>
      <c r="AK68" s="47">
        <f>+SUM('Homogenización de Datos "D"'!AK59:AK61)</f>
        <v>2.8</v>
      </c>
      <c r="AL68" s="47">
        <f>+SUM('Homogenización de Datos "D"'!AL59:AL61)</f>
        <v>0</v>
      </c>
      <c r="AM68" s="47">
        <f>+SUM('Homogenización de Datos "D"'!AM59:AM61)</f>
        <v>0</v>
      </c>
      <c r="AN68" s="47">
        <f>+SUM('Homogenización de Datos "D"'!AN59:AN61)</f>
        <v>5.7</v>
      </c>
      <c r="AO68" s="47">
        <f>+SUM('Homogenización de Datos "D"'!AO59:AO61)</f>
        <v>5.5</v>
      </c>
      <c r="AP68" s="47">
        <f>+SUM('Homogenización de Datos "D"'!AP59:AP61)</f>
        <v>7.5</v>
      </c>
      <c r="AQ68" s="47">
        <f>+SUM('Homogenización de Datos "D"'!AQ59:AQ61)</f>
        <v>7.6</v>
      </c>
      <c r="AR68" s="47">
        <f>+SUM('Homogenización de Datos "D"'!AR59:AR61)</f>
        <v>27</v>
      </c>
      <c r="AS68" s="47">
        <f>+SUM('Homogenización de Datos "D"'!AS59:AS61)</f>
        <v>4.7</v>
      </c>
      <c r="AT68" s="47">
        <f>+SUM('Homogenización de Datos "D"'!AT59:AT61)</f>
        <v>9.6000000000000014</v>
      </c>
      <c r="AU68" s="47">
        <f>+SUM('Homogenización de Datos "D"'!AU59:AU61)</f>
        <v>9.4</v>
      </c>
      <c r="AV68" s="47">
        <f>+SUM('Homogenización de Datos "D"'!AV59:AV61)</f>
        <v>0</v>
      </c>
      <c r="AW68" s="47">
        <f>+SUM('Homogenización de Datos "D"'!AW59:AW61)</f>
        <v>3.5</v>
      </c>
      <c r="AX68" s="47">
        <f>+SUM('Homogenización de Datos "D"'!AX59:AX61)</f>
        <v>4.2</v>
      </c>
      <c r="AY68" s="47">
        <f>+SUM('Homogenización de Datos "D"'!AY59:AY61)</f>
        <v>0</v>
      </c>
      <c r="AZ68" s="47">
        <f>+SUM('Homogenización de Datos "D"'!AZ59:AZ61)</f>
        <v>19.2</v>
      </c>
    </row>
    <row r="69" spans="3:52">
      <c r="C69">
        <f t="shared" si="1"/>
        <v>157</v>
      </c>
      <c r="D69" s="21">
        <v>40904</v>
      </c>
      <c r="E69" s="47">
        <f>+SUM('Homogenización de Datos "D"'!E60:E62)</f>
        <v>3.5</v>
      </c>
      <c r="F69" s="47">
        <f>+SUM('Homogenización de Datos "D"'!F60:F62)</f>
        <v>3.5</v>
      </c>
      <c r="G69" s="47">
        <f>+SUM('Homogenización de Datos "D"'!G60:G62)</f>
        <v>2.5</v>
      </c>
      <c r="H69" s="47">
        <f>+SUM('Homogenización de Datos "D"'!H60:H62)</f>
        <v>13</v>
      </c>
      <c r="I69" s="47">
        <f>+SUM('Homogenización de Datos "D"'!I60:I62)</f>
        <v>0</v>
      </c>
      <c r="J69" s="47">
        <f>+SUM('Homogenización de Datos "D"'!J60:J62)</f>
        <v>3</v>
      </c>
      <c r="K69" s="47">
        <f>+SUM('Homogenización de Datos "D"'!K60:K62)</f>
        <v>14.2</v>
      </c>
      <c r="L69" s="47">
        <f>+SUM('Homogenización de Datos "D"'!L60:L62)</f>
        <v>14</v>
      </c>
      <c r="M69" s="47">
        <f>+SUM('Homogenización de Datos "D"'!M60:M62)</f>
        <v>0</v>
      </c>
      <c r="N69" s="47">
        <f>+SUM('Homogenización de Datos "D"'!N60:N62)</f>
        <v>11.3</v>
      </c>
      <c r="O69" s="47">
        <f>+SUM('Homogenización de Datos "D"'!O60:O62)</f>
        <v>38.700000000000003</v>
      </c>
      <c r="P69" s="47">
        <f>+SUM('Homogenización de Datos "D"'!P60:P62)</f>
        <v>2.5</v>
      </c>
      <c r="Q69" s="47">
        <f>+SUM('Homogenización de Datos "D"'!Q60:Q62)</f>
        <v>3.8</v>
      </c>
      <c r="R69" s="47">
        <f>+SUM('Homogenización de Datos "D"'!R60:R62)</f>
        <v>22.4</v>
      </c>
      <c r="S69" s="47">
        <f>+SUM('Homogenización de Datos "D"'!S60:S62)</f>
        <v>11.5</v>
      </c>
      <c r="T69" s="47">
        <f>+SUM('Homogenización de Datos "D"'!T60:T62)</f>
        <v>37.024679848399998</v>
      </c>
      <c r="U69" s="47">
        <f>+SUM('Homogenización de Datos "D"'!U60:U62)</f>
        <v>0</v>
      </c>
      <c r="V69" s="47">
        <f>+SUM('Homogenización de Datos "D"'!V60:V62)</f>
        <v>9.8791436838000006</v>
      </c>
      <c r="W69" s="47">
        <f>+SUM('Homogenización de Datos "D"'!W60:W62)</f>
        <v>2.7</v>
      </c>
      <c r="X69" s="47">
        <f>+SUM('Homogenización de Datos "D"'!X60:X62)</f>
        <v>8.6999999999999993</v>
      </c>
      <c r="Y69" s="47">
        <f>+SUM('Homogenización de Datos "D"'!Y60:Y62)</f>
        <v>35.1</v>
      </c>
      <c r="Z69" s="47">
        <f>+SUM('Homogenización de Datos "D"'!Z60:Z62)</f>
        <v>24.662842461899999</v>
      </c>
      <c r="AA69" s="47">
        <f>+SUM('Homogenización de Datos "D"'!AA60:AA62)</f>
        <v>0</v>
      </c>
      <c r="AB69" s="47">
        <f>+SUM('Homogenización de Datos "D"'!AB60:AB62)</f>
        <v>4.5999999999999996</v>
      </c>
      <c r="AC69" s="47">
        <f>+SUM('Homogenización de Datos "D"'!AC60:AC62)</f>
        <v>7</v>
      </c>
      <c r="AD69" s="47">
        <f>+SUM('Homogenización de Datos "D"'!AD60:AD62)</f>
        <v>0</v>
      </c>
      <c r="AE69" s="47">
        <f>+SUM('Homogenización de Datos "D"'!AE60:AE62)</f>
        <v>0</v>
      </c>
      <c r="AF69" s="47">
        <f>+SUM('Homogenización de Datos "D"'!AF60:AF62)</f>
        <v>9.4</v>
      </c>
      <c r="AG69" s="47">
        <f>+SUM('Homogenización de Datos "D"'!AG60:AG62)</f>
        <v>17.600000000000001</v>
      </c>
      <c r="AH69" s="47">
        <f>+SUM('Homogenización de Datos "D"'!AH60:AH62)</f>
        <v>0</v>
      </c>
      <c r="AI69" s="47">
        <f>+SUM('Homogenización de Datos "D"'!AI60:AI62)</f>
        <v>10.3</v>
      </c>
      <c r="AJ69" s="47">
        <f>+SUM('Homogenización de Datos "D"'!AJ60:AJ62)</f>
        <v>9</v>
      </c>
      <c r="AK69" s="47">
        <f>+SUM('Homogenización de Datos "D"'!AK60:AK62)</f>
        <v>7.8999999999999995</v>
      </c>
      <c r="AL69" s="47">
        <f>+SUM('Homogenización de Datos "D"'!AL60:AL62)</f>
        <v>0</v>
      </c>
      <c r="AM69" s="47">
        <f>+SUM('Homogenización de Datos "D"'!AM60:AM62)</f>
        <v>0</v>
      </c>
      <c r="AN69" s="47">
        <f>+SUM('Homogenización de Datos "D"'!AN60:AN62)</f>
        <v>6.2</v>
      </c>
      <c r="AO69" s="47">
        <f>+SUM('Homogenización de Datos "D"'!AO60:AO62)</f>
        <v>5.5</v>
      </c>
      <c r="AP69" s="47">
        <f>+SUM('Homogenización de Datos "D"'!AP60:AP62)</f>
        <v>8</v>
      </c>
      <c r="AQ69" s="47">
        <f>+SUM('Homogenización de Datos "D"'!AQ60:AQ62)</f>
        <v>7.6</v>
      </c>
      <c r="AR69" s="47">
        <f>+SUM('Homogenización de Datos "D"'!AR60:AR62)</f>
        <v>12.8</v>
      </c>
      <c r="AS69" s="47">
        <f>+SUM('Homogenización de Datos "D"'!AS60:AS62)</f>
        <v>11.2</v>
      </c>
      <c r="AT69" s="47">
        <f>+SUM('Homogenización de Datos "D"'!AT60:AT62)</f>
        <v>17.200000000000003</v>
      </c>
      <c r="AU69" s="47">
        <f>+SUM('Homogenización de Datos "D"'!AU60:AU62)</f>
        <v>13.2</v>
      </c>
      <c r="AV69" s="47">
        <f>+SUM('Homogenización de Datos "D"'!AV60:AV62)</f>
        <v>0</v>
      </c>
      <c r="AW69" s="47">
        <f>+SUM('Homogenización de Datos "D"'!AW60:AW62)</f>
        <v>17.600000000000001</v>
      </c>
      <c r="AX69" s="47">
        <f>+SUM('Homogenización de Datos "D"'!AX60:AX62)</f>
        <v>4.2</v>
      </c>
      <c r="AY69" s="47">
        <f>+SUM('Homogenización de Datos "D"'!AY60:AY62)</f>
        <v>8.3000000000000007</v>
      </c>
      <c r="AZ69" s="47">
        <f>+SUM('Homogenización de Datos "D"'!AZ60:AZ62)</f>
        <v>8.3000000000000007</v>
      </c>
    </row>
    <row r="70" spans="3:52">
      <c r="C70">
        <f t="shared" si="1"/>
        <v>156</v>
      </c>
      <c r="D70" s="21">
        <v>40905</v>
      </c>
      <c r="E70" s="47">
        <f>+SUM('Homogenización de Datos "D"'!E61:E63)</f>
        <v>0</v>
      </c>
      <c r="F70" s="47">
        <f>+SUM('Homogenización de Datos "D"'!F61:F63)</f>
        <v>39</v>
      </c>
      <c r="G70" s="47">
        <f>+SUM('Homogenización de Datos "D"'!G61:G63)</f>
        <v>0</v>
      </c>
      <c r="H70" s="47">
        <f>+SUM('Homogenización de Datos "D"'!H61:H63)</f>
        <v>8.9</v>
      </c>
      <c r="I70" s="47">
        <f>+SUM('Homogenización de Datos "D"'!I61:I63)</f>
        <v>0</v>
      </c>
      <c r="J70" s="47">
        <f>+SUM('Homogenización de Datos "D"'!J61:J63)</f>
        <v>0</v>
      </c>
      <c r="K70" s="47">
        <f>+SUM('Homogenización de Datos "D"'!K61:K63)</f>
        <v>8.1999999999999993</v>
      </c>
      <c r="L70" s="47">
        <f>+SUM('Homogenización de Datos "D"'!L61:L63)</f>
        <v>14</v>
      </c>
      <c r="M70" s="47">
        <f>+SUM('Homogenización de Datos "D"'!M61:M63)</f>
        <v>0</v>
      </c>
      <c r="N70" s="47">
        <f>+SUM('Homogenización de Datos "D"'!N61:N63)</f>
        <v>22</v>
      </c>
      <c r="O70" s="47">
        <f>+SUM('Homogenización de Datos "D"'!O61:O63)</f>
        <v>23.7</v>
      </c>
      <c r="P70" s="47">
        <f>+SUM('Homogenización de Datos "D"'!P61:P63)</f>
        <v>2.5</v>
      </c>
      <c r="Q70" s="47">
        <f>+SUM('Homogenización de Datos "D"'!Q61:Q63)</f>
        <v>0</v>
      </c>
      <c r="R70" s="47">
        <f>+SUM('Homogenización de Datos "D"'!R61:R63)</f>
        <v>27</v>
      </c>
      <c r="S70" s="47">
        <f>+SUM('Homogenización de Datos "D"'!S61:S63)</f>
        <v>23.5</v>
      </c>
      <c r="T70" s="47">
        <f>+SUM('Homogenización de Datos "D"'!T61:T63)</f>
        <v>33.712549541999998</v>
      </c>
      <c r="U70" s="47">
        <f>+SUM('Homogenización de Datos "D"'!U61:U63)</f>
        <v>5.5179070819999998</v>
      </c>
      <c r="V70" s="47">
        <f>+SUM('Homogenización de Datos "D"'!V61:V63)</f>
        <v>18.686575978500002</v>
      </c>
      <c r="W70" s="47">
        <f>+SUM('Homogenización de Datos "D"'!W61:W63)</f>
        <v>0</v>
      </c>
      <c r="X70" s="47">
        <f>+SUM('Homogenización de Datos "D"'!X61:X63)</f>
        <v>0</v>
      </c>
      <c r="Y70" s="47">
        <f>+SUM('Homogenización de Datos "D"'!Y61:Y63)</f>
        <v>35.1</v>
      </c>
      <c r="Z70" s="47">
        <f>+SUM('Homogenización de Datos "D"'!Z61:Z63)</f>
        <v>32.247223425399994</v>
      </c>
      <c r="AA70" s="47">
        <f>+SUM('Homogenización de Datos "D"'!AA61:AA63)</f>
        <v>0</v>
      </c>
      <c r="AB70" s="47">
        <f>+SUM('Homogenización de Datos "D"'!AB61:AB63)</f>
        <v>4.5999999999999996</v>
      </c>
      <c r="AC70" s="47">
        <f>+SUM('Homogenización de Datos "D"'!AC61:AC63)</f>
        <v>11</v>
      </c>
      <c r="AD70" s="47">
        <f>+SUM('Homogenización de Datos "D"'!AD61:AD63)</f>
        <v>9.1</v>
      </c>
      <c r="AE70" s="47">
        <f>+SUM('Homogenización de Datos "D"'!AE61:AE63)</f>
        <v>0</v>
      </c>
      <c r="AF70" s="47">
        <f>+SUM('Homogenización de Datos "D"'!AF61:AF63)</f>
        <v>21.4</v>
      </c>
      <c r="AG70" s="47">
        <f>+SUM('Homogenización de Datos "D"'!AG61:AG63)</f>
        <v>18</v>
      </c>
      <c r="AH70" s="47">
        <f>+SUM('Homogenización de Datos "D"'!AH61:AH63)</f>
        <v>0</v>
      </c>
      <c r="AI70" s="47">
        <f>+SUM('Homogenización de Datos "D"'!AI61:AI63)</f>
        <v>8</v>
      </c>
      <c r="AJ70" s="47">
        <f>+SUM('Homogenización de Datos "D"'!AJ61:AJ63)</f>
        <v>18.899999999999999</v>
      </c>
      <c r="AK70" s="47">
        <f>+SUM('Homogenización de Datos "D"'!AK61:AK63)</f>
        <v>9.8000000000000007</v>
      </c>
      <c r="AL70" s="47">
        <f>+SUM('Homogenización de Datos "D"'!AL61:AL63)</f>
        <v>0</v>
      </c>
      <c r="AM70" s="47">
        <f>+SUM('Homogenización de Datos "D"'!AM61:AM63)</f>
        <v>13.3</v>
      </c>
      <c r="AN70" s="47">
        <f>+SUM('Homogenización de Datos "D"'!AN61:AN63)</f>
        <v>13.8</v>
      </c>
      <c r="AO70" s="47">
        <f>+SUM('Homogenización de Datos "D"'!AO61:AO63)</f>
        <v>4.5</v>
      </c>
      <c r="AP70" s="47">
        <f>+SUM('Homogenización de Datos "D"'!AP61:AP63)</f>
        <v>9.8000000000000007</v>
      </c>
      <c r="AQ70" s="47">
        <f>+SUM('Homogenización de Datos "D"'!AQ61:AQ63)</f>
        <v>17.7</v>
      </c>
      <c r="AR70" s="47">
        <f>+SUM('Homogenización de Datos "D"'!AR61:AR63)</f>
        <v>8.4</v>
      </c>
      <c r="AS70" s="47">
        <f>+SUM('Homogenización de Datos "D"'!AS61:AS63)</f>
        <v>22.6</v>
      </c>
      <c r="AT70" s="47">
        <f>+SUM('Homogenización de Datos "D"'!AT61:AT63)</f>
        <v>13.9</v>
      </c>
      <c r="AU70" s="47">
        <f>+SUM('Homogenización de Datos "D"'!AU61:AU63)</f>
        <v>13.2</v>
      </c>
      <c r="AV70" s="47">
        <f>+SUM('Homogenización de Datos "D"'!AV61:AV63)</f>
        <v>0</v>
      </c>
      <c r="AW70" s="47">
        <f>+SUM('Homogenización de Datos "D"'!AW61:AW63)</f>
        <v>34.299999999999997</v>
      </c>
      <c r="AX70" s="47">
        <f>+SUM('Homogenización de Datos "D"'!AX61:AX63)</f>
        <v>3</v>
      </c>
      <c r="AY70" s="47">
        <f>+SUM('Homogenización de Datos "D"'!AY61:AY63)</f>
        <v>8.3000000000000007</v>
      </c>
      <c r="AZ70" s="47">
        <f>+SUM('Homogenización de Datos "D"'!AZ61:AZ63)</f>
        <v>10.6</v>
      </c>
    </row>
    <row r="71" spans="3:52">
      <c r="C71">
        <f t="shared" si="1"/>
        <v>155</v>
      </c>
      <c r="D71" s="21">
        <v>40906</v>
      </c>
      <c r="E71" s="47">
        <f>+SUM('Homogenización de Datos "D"'!E62:E64)</f>
        <v>3.5</v>
      </c>
      <c r="F71" s="47">
        <f>+SUM('Homogenización de Datos "D"'!F62:F64)</f>
        <v>51.5</v>
      </c>
      <c r="G71" s="47">
        <f>+SUM('Homogenización de Datos "D"'!G62:G64)</f>
        <v>0</v>
      </c>
      <c r="H71" s="47">
        <f>+SUM('Homogenización de Datos "D"'!H62:H64)</f>
        <v>8.9</v>
      </c>
      <c r="I71" s="47">
        <f>+SUM('Homogenización de Datos "D"'!I62:I64)</f>
        <v>0</v>
      </c>
      <c r="J71" s="47">
        <f>+SUM('Homogenización de Datos "D"'!J62:J64)</f>
        <v>0</v>
      </c>
      <c r="K71" s="47">
        <f>+SUM('Homogenización de Datos "D"'!K62:K64)</f>
        <v>4.8</v>
      </c>
      <c r="L71" s="47">
        <f>+SUM('Homogenización de Datos "D"'!L62:L64)</f>
        <v>2.8</v>
      </c>
      <c r="M71" s="47">
        <f>+SUM('Homogenización de Datos "D"'!M62:M64)</f>
        <v>0</v>
      </c>
      <c r="N71" s="47">
        <f>+SUM('Homogenización de Datos "D"'!N62:N64)</f>
        <v>33.5</v>
      </c>
      <c r="O71" s="47">
        <f>+SUM('Homogenización de Datos "D"'!O62:O64)</f>
        <v>3</v>
      </c>
      <c r="P71" s="47">
        <f>+SUM('Homogenización de Datos "D"'!P62:P64)</f>
        <v>5</v>
      </c>
      <c r="Q71" s="47">
        <f>+SUM('Homogenización de Datos "D"'!Q62:Q64)</f>
        <v>0</v>
      </c>
      <c r="R71" s="47">
        <f>+SUM('Homogenización de Datos "D"'!R62:R64)</f>
        <v>27</v>
      </c>
      <c r="S71" s="47">
        <f>+SUM('Homogenización de Datos "D"'!S62:S64)</f>
        <v>34.200000000000003</v>
      </c>
      <c r="T71" s="47">
        <f>+SUM('Homogenización de Datos "D"'!T62:T64)</f>
        <v>15.633057816099999</v>
      </c>
      <c r="U71" s="47">
        <f>+SUM('Homogenización de Datos "D"'!U62:U64)</f>
        <v>5.5179070819999998</v>
      </c>
      <c r="V71" s="47">
        <f>+SUM('Homogenización de Datos "D"'!V62:V64)</f>
        <v>12.4960052967</v>
      </c>
      <c r="W71" s="47">
        <f>+SUM('Homogenización de Datos "D"'!W62:W64)</f>
        <v>0</v>
      </c>
      <c r="X71" s="47">
        <f>+SUM('Homogenización de Datos "D"'!X62:X64)</f>
        <v>4</v>
      </c>
      <c r="Y71" s="47">
        <f>+SUM('Homogenización de Datos "D"'!Y62:Y64)</f>
        <v>35.1</v>
      </c>
      <c r="Z71" s="47">
        <f>+SUM('Homogenización de Datos "D"'!Z62:Z64)</f>
        <v>33.507153829799996</v>
      </c>
      <c r="AA71" s="47">
        <f>+SUM('Homogenización de Datos "D"'!AA62:AA64)</f>
        <v>0</v>
      </c>
      <c r="AB71" s="47">
        <f>+SUM('Homogenización de Datos "D"'!AB62:AB64)</f>
        <v>0</v>
      </c>
      <c r="AC71" s="47">
        <f>+SUM('Homogenización de Datos "D"'!AC62:AC64)</f>
        <v>25.8</v>
      </c>
      <c r="AD71" s="47">
        <f>+SUM('Homogenización de Datos "D"'!AD62:AD64)</f>
        <v>9.1</v>
      </c>
      <c r="AE71" s="47">
        <f>+SUM('Homogenización de Datos "D"'!AE62:AE64)</f>
        <v>0</v>
      </c>
      <c r="AF71" s="47">
        <f>+SUM('Homogenización de Datos "D"'!AF62:AF64)</f>
        <v>23.3</v>
      </c>
      <c r="AG71" s="47">
        <f>+SUM('Homogenización de Datos "D"'!AG62:AG64)</f>
        <v>7.8</v>
      </c>
      <c r="AH71" s="47">
        <f>+SUM('Homogenización de Datos "D"'!AH62:AH64)</f>
        <v>0</v>
      </c>
      <c r="AI71" s="47">
        <f>+SUM('Homogenización de Datos "D"'!AI62:AI64)</f>
        <v>4.8</v>
      </c>
      <c r="AJ71" s="47">
        <f>+SUM('Homogenización de Datos "D"'!AJ62:AJ64)</f>
        <v>28.1</v>
      </c>
      <c r="AK71" s="47">
        <f>+SUM('Homogenización de Datos "D"'!AK62:AK64)</f>
        <v>9.8000000000000007</v>
      </c>
      <c r="AL71" s="47">
        <f>+SUM('Homogenización de Datos "D"'!AL62:AL64)</f>
        <v>0</v>
      </c>
      <c r="AM71" s="47">
        <f>+SUM('Homogenización de Datos "D"'!AM62:AM64)</f>
        <v>13.3</v>
      </c>
      <c r="AN71" s="47">
        <f>+SUM('Homogenización de Datos "D"'!AN62:AN64)</f>
        <v>13.8</v>
      </c>
      <c r="AO71" s="47">
        <f>+SUM('Homogenización de Datos "D"'!AO62:AO64)</f>
        <v>4.5</v>
      </c>
      <c r="AP71" s="47">
        <f>+SUM('Homogenización de Datos "D"'!AP62:AP64)</f>
        <v>25.5</v>
      </c>
      <c r="AQ71" s="47">
        <f>+SUM('Homogenización de Datos "D"'!AQ62:AQ64)</f>
        <v>14.3</v>
      </c>
      <c r="AR71" s="47">
        <f>+SUM('Homogenización de Datos "D"'!AR62:AR64)</f>
        <v>3</v>
      </c>
      <c r="AS71" s="47">
        <f>+SUM('Homogenización de Datos "D"'!AS62:AS64)</f>
        <v>30.400000000000002</v>
      </c>
      <c r="AT71" s="47">
        <f>+SUM('Homogenización de Datos "D"'!AT62:AT64)</f>
        <v>14.7</v>
      </c>
      <c r="AU71" s="47">
        <f>+SUM('Homogenización de Datos "D"'!AU62:AU64)</f>
        <v>3.8</v>
      </c>
      <c r="AV71" s="47">
        <f>+SUM('Homogenización de Datos "D"'!AV62:AV64)</f>
        <v>0</v>
      </c>
      <c r="AW71" s="47">
        <f>+SUM('Homogenización de Datos "D"'!AW62:AW64)</f>
        <v>30.799999999999997</v>
      </c>
      <c r="AX71" s="47">
        <f>+SUM('Homogenización de Datos "D"'!AX62:AX64)</f>
        <v>7.7</v>
      </c>
      <c r="AY71" s="47">
        <f>+SUM('Homogenización de Datos "D"'!AY62:AY64)</f>
        <v>23.1</v>
      </c>
      <c r="AZ71" s="47">
        <f>+SUM('Homogenización de Datos "D"'!AZ62:AZ64)</f>
        <v>10</v>
      </c>
    </row>
    <row r="72" spans="3:52">
      <c r="C72">
        <f t="shared" si="1"/>
        <v>154</v>
      </c>
      <c r="D72" s="21">
        <v>40907</v>
      </c>
      <c r="E72" s="47">
        <f>+SUM('Homogenización de Datos "D"'!E63:E65)</f>
        <v>3.5</v>
      </c>
      <c r="F72" s="47">
        <f>+SUM('Homogenización de Datos "D"'!F63:F65)</f>
        <v>53.5</v>
      </c>
      <c r="G72" s="47">
        <f>+SUM('Homogenización de Datos "D"'!G63:G65)</f>
        <v>0</v>
      </c>
      <c r="H72" s="47">
        <f>+SUM('Homogenización de Datos "D"'!H63:H65)</f>
        <v>8.9</v>
      </c>
      <c r="I72" s="47">
        <f>+SUM('Homogenización de Datos "D"'!I63:I65)</f>
        <v>5.5</v>
      </c>
      <c r="J72" s="47">
        <f>+SUM('Homogenización de Datos "D"'!J63:J65)</f>
        <v>0</v>
      </c>
      <c r="K72" s="47">
        <f>+SUM('Homogenización de Datos "D"'!K63:K65)</f>
        <v>7.6999999999999993</v>
      </c>
      <c r="L72" s="47">
        <f>+SUM('Homogenización de Datos "D"'!L63:L65)</f>
        <v>5.3</v>
      </c>
      <c r="M72" s="47">
        <f>+SUM('Homogenización de Datos "D"'!M63:M65)</f>
        <v>3.3</v>
      </c>
      <c r="N72" s="47">
        <f>+SUM('Homogenización de Datos "D"'!N63:N65)</f>
        <v>34.4</v>
      </c>
      <c r="O72" s="47">
        <f>+SUM('Homogenización de Datos "D"'!O63:O65)</f>
        <v>3</v>
      </c>
      <c r="P72" s="47">
        <f>+SUM('Homogenización de Datos "D"'!P63:P65)</f>
        <v>5</v>
      </c>
      <c r="Q72" s="47">
        <f>+SUM('Homogenización de Datos "D"'!Q63:Q65)</f>
        <v>0</v>
      </c>
      <c r="R72" s="47">
        <f>+SUM('Homogenización de Datos "D"'!R63:R65)</f>
        <v>20</v>
      </c>
      <c r="S72" s="47">
        <f>+SUM('Homogenización de Datos "D"'!S63:S65)</f>
        <v>38.6</v>
      </c>
      <c r="T72" s="47">
        <f>+SUM('Homogenización de Datos "D"'!T63:T65)</f>
        <v>15.9851319375</v>
      </c>
      <c r="U72" s="47">
        <f>+SUM('Homogenización de Datos "D"'!U63:U65)</f>
        <v>11.470804992600002</v>
      </c>
      <c r="V72" s="47">
        <f>+SUM('Homogenización de Datos "D"'!V63:V65)</f>
        <v>20.240736115499999</v>
      </c>
      <c r="W72" s="47">
        <f>+SUM('Homogenización de Datos "D"'!W63:W65)</f>
        <v>0</v>
      </c>
      <c r="X72" s="47">
        <f>+SUM('Homogenización de Datos "D"'!X63:X65)</f>
        <v>11.5</v>
      </c>
      <c r="Y72" s="47">
        <f>+SUM('Homogenización de Datos "D"'!Y63:Y65)</f>
        <v>0</v>
      </c>
      <c r="Z72" s="47">
        <f>+SUM('Homogenización de Datos "D"'!Z63:Z65)</f>
        <v>31.100128580899998</v>
      </c>
      <c r="AA72" s="47">
        <f>+SUM('Homogenización de Datos "D"'!AA63:AA65)</f>
        <v>7</v>
      </c>
      <c r="AB72" s="47">
        <f>+SUM('Homogenización de Datos "D"'!AB63:AB65)</f>
        <v>0</v>
      </c>
      <c r="AC72" s="47">
        <f>+SUM('Homogenización de Datos "D"'!AC63:AC65)</f>
        <v>32.799999999999997</v>
      </c>
      <c r="AD72" s="47">
        <f>+SUM('Homogenización de Datos "D"'!AD63:AD65)</f>
        <v>24.5</v>
      </c>
      <c r="AE72" s="47">
        <f>+SUM('Homogenización de Datos "D"'!AE63:AE65)</f>
        <v>0</v>
      </c>
      <c r="AF72" s="47">
        <f>+SUM('Homogenización de Datos "D"'!AF63:AF65)</f>
        <v>22.2</v>
      </c>
      <c r="AG72" s="47">
        <f>+SUM('Homogenización de Datos "D"'!AG63:AG65)</f>
        <v>7.8</v>
      </c>
      <c r="AH72" s="47">
        <f>+SUM('Homogenización de Datos "D"'!AH63:AH65)</f>
        <v>0</v>
      </c>
      <c r="AI72" s="47">
        <f>+SUM('Homogenización de Datos "D"'!AI63:AI65)</f>
        <v>10.399999999999999</v>
      </c>
      <c r="AJ72" s="47">
        <f>+SUM('Homogenización de Datos "D"'!AJ63:AJ65)</f>
        <v>28.1</v>
      </c>
      <c r="AK72" s="47">
        <f>+SUM('Homogenización de Datos "D"'!AK63:AK65)</f>
        <v>4.7</v>
      </c>
      <c r="AL72" s="47">
        <f>+SUM('Homogenización de Datos "D"'!AL63:AL65)</f>
        <v>0</v>
      </c>
      <c r="AM72" s="47">
        <f>+SUM('Homogenización de Datos "D"'!AM63:AM65)</f>
        <v>13.3</v>
      </c>
      <c r="AN72" s="47">
        <f>+SUM('Homogenización de Datos "D"'!AN63:AN65)</f>
        <v>7.6</v>
      </c>
      <c r="AO72" s="47">
        <f>+SUM('Homogenización de Datos "D"'!AO63:AO65)</f>
        <v>4.5</v>
      </c>
      <c r="AP72" s="47">
        <f>+SUM('Homogenización de Datos "D"'!AP63:AP65)</f>
        <v>22.2</v>
      </c>
      <c r="AQ72" s="47">
        <f>+SUM('Homogenización de Datos "D"'!AQ63:AQ65)</f>
        <v>14.3</v>
      </c>
      <c r="AR72" s="47">
        <f>+SUM('Homogenización de Datos "D"'!AR63:AR65)</f>
        <v>6.7</v>
      </c>
      <c r="AS72" s="47">
        <f>+SUM('Homogenización de Datos "D"'!AS63:AS65)</f>
        <v>24.799999999999997</v>
      </c>
      <c r="AT72" s="47">
        <f>+SUM('Homogenización de Datos "D"'!AT63:AT65)</f>
        <v>17</v>
      </c>
      <c r="AU72" s="47">
        <f>+SUM('Homogenización de Datos "D"'!AU63:AU65)</f>
        <v>9.9</v>
      </c>
      <c r="AV72" s="47">
        <f>+SUM('Homogenización de Datos "D"'!AV63:AV65)</f>
        <v>15.3</v>
      </c>
      <c r="AW72" s="47">
        <f>+SUM('Homogenización de Datos "D"'!AW63:AW65)</f>
        <v>20</v>
      </c>
      <c r="AX72" s="47">
        <f>+SUM('Homogenización de Datos "D"'!AX63:AX65)</f>
        <v>16.5</v>
      </c>
      <c r="AY72" s="47">
        <f>+SUM('Homogenización de Datos "D"'!AY63:AY65)</f>
        <v>20.8</v>
      </c>
      <c r="AZ72" s="47">
        <f>+SUM('Homogenización de Datos "D"'!AZ63:AZ65)</f>
        <v>10</v>
      </c>
    </row>
    <row r="73" spans="3:52">
      <c r="C73">
        <f t="shared" si="1"/>
        <v>153</v>
      </c>
      <c r="D73" s="21">
        <v>40908</v>
      </c>
      <c r="E73" s="47">
        <f>+SUM('Homogenización de Datos "D"'!E64:E66)</f>
        <v>8</v>
      </c>
      <c r="F73" s="47">
        <f>+SUM('Homogenización de Datos "D"'!F64:F66)</f>
        <v>34.5</v>
      </c>
      <c r="G73" s="47">
        <f>+SUM('Homogenización de Datos "D"'!G64:G66)</f>
        <v>0</v>
      </c>
      <c r="H73" s="47">
        <f>+SUM('Homogenización de Datos "D"'!H64:H66)</f>
        <v>0</v>
      </c>
      <c r="I73" s="47">
        <f>+SUM('Homogenización de Datos "D"'!I64:I66)</f>
        <v>5.5</v>
      </c>
      <c r="J73" s="47">
        <f>+SUM('Homogenización de Datos "D"'!J64:J66)</f>
        <v>0</v>
      </c>
      <c r="K73" s="47">
        <f>+SUM('Homogenización de Datos "D"'!K64:K66)</f>
        <v>10.7</v>
      </c>
      <c r="L73" s="47">
        <f>+SUM('Homogenización de Datos "D"'!L64:L66)</f>
        <v>20.3</v>
      </c>
      <c r="M73" s="47">
        <f>+SUM('Homogenización de Datos "D"'!M64:M66)</f>
        <v>16.600000000000001</v>
      </c>
      <c r="N73" s="47">
        <f>+SUM('Homogenización de Datos "D"'!N64:N66)</f>
        <v>24.9</v>
      </c>
      <c r="O73" s="47">
        <f>+SUM('Homogenización de Datos "D"'!O64:O66)</f>
        <v>0</v>
      </c>
      <c r="P73" s="47">
        <f>+SUM('Homogenización de Datos "D"'!P64:P66)</f>
        <v>14.8</v>
      </c>
      <c r="Q73" s="47">
        <f>+SUM('Homogenización de Datos "D"'!Q64:Q66)</f>
        <v>0</v>
      </c>
      <c r="R73" s="47">
        <f>+SUM('Homogenización de Datos "D"'!R64:R66)</f>
        <v>18</v>
      </c>
      <c r="S73" s="47">
        <f>+SUM('Homogenización de Datos "D"'!S64:S66)</f>
        <v>26.6</v>
      </c>
      <c r="T73" s="47">
        <f>+SUM('Homogenización de Datos "D"'!T64:T66)</f>
        <v>23.400185386499999</v>
      </c>
      <c r="U73" s="47">
        <f>+SUM('Homogenización de Datos "D"'!U64:U66)</f>
        <v>5.9528979106000008</v>
      </c>
      <c r="V73" s="47">
        <f>+SUM('Homogenización de Datos "D"'!V64:V66)</f>
        <v>14.040526936199999</v>
      </c>
      <c r="W73" s="47">
        <f>+SUM('Homogenización de Datos "D"'!W64:W66)</f>
        <v>0</v>
      </c>
      <c r="X73" s="47">
        <f>+SUM('Homogenización de Datos "D"'!X64:X66)</f>
        <v>15.9</v>
      </c>
      <c r="Y73" s="47">
        <f>+SUM('Homogenización de Datos "D"'!Y64:Y66)</f>
        <v>0</v>
      </c>
      <c r="Z73" s="47">
        <f>+SUM('Homogenización de Datos "D"'!Z64:Z66)</f>
        <v>16.209646558999999</v>
      </c>
      <c r="AA73" s="47">
        <f>+SUM('Homogenización de Datos "D"'!AA64:AA66)</f>
        <v>13</v>
      </c>
      <c r="AB73" s="47">
        <f>+SUM('Homogenización de Datos "D"'!AB64:AB66)</f>
        <v>0</v>
      </c>
      <c r="AC73" s="47">
        <f>+SUM('Homogenización de Datos "D"'!AC64:AC66)</f>
        <v>32.799999999999997</v>
      </c>
      <c r="AD73" s="47">
        <f>+SUM('Homogenización de Datos "D"'!AD64:AD66)</f>
        <v>32.200000000000003</v>
      </c>
      <c r="AE73" s="47">
        <f>+SUM('Homogenización de Datos "D"'!AE64:AE66)</f>
        <v>14</v>
      </c>
      <c r="AF73" s="47">
        <f>+SUM('Homogenización de Datos "D"'!AF64:AF66)</f>
        <v>20.6</v>
      </c>
      <c r="AG73" s="47">
        <f>+SUM('Homogenización de Datos "D"'!AG64:AG66)</f>
        <v>0</v>
      </c>
      <c r="AH73" s="47">
        <f>+SUM('Homogenización de Datos "D"'!AH64:AH66)</f>
        <v>0</v>
      </c>
      <c r="AI73" s="47">
        <f>+SUM('Homogenización de Datos "D"'!AI64:AI66)</f>
        <v>9.5</v>
      </c>
      <c r="AJ73" s="47">
        <f>+SUM('Homogenización de Datos "D"'!AJ64:AJ66)</f>
        <v>18.2</v>
      </c>
      <c r="AK73" s="47">
        <f>+SUM('Homogenización de Datos "D"'!AK64:AK66)</f>
        <v>0</v>
      </c>
      <c r="AL73" s="47">
        <f>+SUM('Homogenización de Datos "D"'!AL64:AL66)</f>
        <v>0</v>
      </c>
      <c r="AM73" s="47">
        <f>+SUM('Homogenización de Datos "D"'!AM64:AM66)</f>
        <v>4.7</v>
      </c>
      <c r="AN73" s="47">
        <f>+SUM('Homogenización de Datos "D"'!AN64:AN66)</f>
        <v>0</v>
      </c>
      <c r="AO73" s="47">
        <f>+SUM('Homogenización de Datos "D"'!AO64:AO66)</f>
        <v>12.7</v>
      </c>
      <c r="AP73" s="47">
        <f>+SUM('Homogenización de Datos "D"'!AP64:AP66)</f>
        <v>15.7</v>
      </c>
      <c r="AQ73" s="47">
        <f>+SUM('Homogenización de Datos "D"'!AQ64:AQ66)</f>
        <v>4.2</v>
      </c>
      <c r="AR73" s="47">
        <f>+SUM('Homogenización de Datos "D"'!AR64:AR66)</f>
        <v>9.5</v>
      </c>
      <c r="AS73" s="47">
        <f>+SUM('Homogenización de Datos "D"'!AS64:AS66)</f>
        <v>13.399999999999999</v>
      </c>
      <c r="AT73" s="47">
        <f>+SUM('Homogenización de Datos "D"'!AT64:AT66)</f>
        <v>25.8</v>
      </c>
      <c r="AU73" s="47">
        <f>+SUM('Homogenización de Datos "D"'!AU64:AU66)</f>
        <v>29.299999999999997</v>
      </c>
      <c r="AV73" s="47">
        <f>+SUM('Homogenización de Datos "D"'!AV64:AV66)</f>
        <v>28.3</v>
      </c>
      <c r="AW73" s="47">
        <f>+SUM('Homogenización de Datos "D"'!AW64:AW66)</f>
        <v>3.3</v>
      </c>
      <c r="AX73" s="47">
        <f>+SUM('Homogenización de Datos "D"'!AX64:AX66)</f>
        <v>13.5</v>
      </c>
      <c r="AY73" s="47">
        <f>+SUM('Homogenización de Datos "D"'!AY64:AY66)</f>
        <v>23.3</v>
      </c>
      <c r="AZ73" s="47">
        <f>+SUM('Homogenización de Datos "D"'!AZ64:AZ66)</f>
        <v>9</v>
      </c>
    </row>
    <row r="74" spans="3:52">
      <c r="C74">
        <f t="shared" si="1"/>
        <v>152</v>
      </c>
      <c r="D74" s="21">
        <v>40909</v>
      </c>
      <c r="E74" s="47">
        <f>+SUM('Homogenización de Datos "D"'!E65:E67)</f>
        <v>4.5</v>
      </c>
      <c r="F74" s="47">
        <f>+SUM('Homogenización de Datos "D"'!F65:F67)</f>
        <v>29</v>
      </c>
      <c r="G74" s="47">
        <f>+SUM('Homogenización de Datos "D"'!G65:G67)</f>
        <v>0</v>
      </c>
      <c r="H74" s="47">
        <f>+SUM('Homogenización de Datos "D"'!H65:H67)</f>
        <v>6</v>
      </c>
      <c r="I74" s="47">
        <f>+SUM('Homogenización de Datos "D"'!I65:I67)</f>
        <v>21.3</v>
      </c>
      <c r="J74" s="47">
        <f>+SUM('Homogenización de Datos "D"'!J65:J67)</f>
        <v>7.5</v>
      </c>
      <c r="K74" s="47">
        <f>+SUM('Homogenización de Datos "D"'!K65:K67)</f>
        <v>11.9</v>
      </c>
      <c r="L74" s="47">
        <f>+SUM('Homogenización de Datos "D"'!L65:L67)</f>
        <v>20</v>
      </c>
      <c r="M74" s="47">
        <f>+SUM('Homogenización de Datos "D"'!M65:M67)</f>
        <v>20.200000000000003</v>
      </c>
      <c r="N74" s="47">
        <f>+SUM('Homogenización de Datos "D"'!N65:N67)</f>
        <v>13.4</v>
      </c>
      <c r="O74" s="47">
        <f>+SUM('Homogenización de Datos "D"'!O65:O67)</f>
        <v>0</v>
      </c>
      <c r="P74" s="47">
        <f>+SUM('Homogenización de Datos "D"'!P65:P67)</f>
        <v>17.399999999999999</v>
      </c>
      <c r="Q74" s="47">
        <f>+SUM('Homogenización de Datos "D"'!Q65:Q67)</f>
        <v>0</v>
      </c>
      <c r="R74" s="47">
        <f>+SUM('Homogenización de Datos "D"'!R65:R67)</f>
        <v>35.200000000000003</v>
      </c>
      <c r="S74" s="47">
        <f>+SUM('Homogenización de Datos "D"'!S65:S67)</f>
        <v>4.4000000000000004</v>
      </c>
      <c r="T74" s="47">
        <f>+SUM('Homogenización de Datos "D"'!T65:T67)</f>
        <v>38.288808487799997</v>
      </c>
      <c r="U74" s="47">
        <f>+SUM('Homogenización de Datos "D"'!U65:U67)</f>
        <v>14.029156497200001</v>
      </c>
      <c r="V74" s="47">
        <f>+SUM('Homogenización de Datos "D"'!V65:V67)</f>
        <v>18.940526936200001</v>
      </c>
      <c r="W74" s="47">
        <f>+SUM('Homogenización de Datos "D"'!W65:W67)</f>
        <v>0</v>
      </c>
      <c r="X74" s="47">
        <f>+SUM('Homogenización de Datos "D"'!X65:X67)</f>
        <v>11.9</v>
      </c>
      <c r="Y74" s="47">
        <f>+SUM('Homogenización de Datos "D"'!Y65:Y67)</f>
        <v>2.6500000000000004</v>
      </c>
      <c r="Z74" s="47">
        <f>+SUM('Homogenización de Datos "D"'!Z65:Z67)</f>
        <v>11.249221500600001</v>
      </c>
      <c r="AA74" s="47">
        <f>+SUM('Homogenización de Datos "D"'!AA65:AA67)</f>
        <v>13</v>
      </c>
      <c r="AB74" s="47">
        <f>+SUM('Homogenización de Datos "D"'!AB65:AB67)</f>
        <v>0</v>
      </c>
      <c r="AC74" s="47">
        <f>+SUM('Homogenización de Datos "D"'!AC65:AC67)</f>
        <v>26.3</v>
      </c>
      <c r="AD74" s="47">
        <f>+SUM('Homogenización de Datos "D"'!AD65:AD67)</f>
        <v>53.800000000000004</v>
      </c>
      <c r="AE74" s="47">
        <f>+SUM('Homogenización de Datos "D"'!AE65:AE67)</f>
        <v>14</v>
      </c>
      <c r="AF74" s="47">
        <f>+SUM('Homogenización de Datos "D"'!AF65:AF67)</f>
        <v>15.100000000000001</v>
      </c>
      <c r="AG74" s="47">
        <f>+SUM('Homogenización de Datos "D"'!AG65:AG67)</f>
        <v>11</v>
      </c>
      <c r="AH74" s="47">
        <f>+SUM('Homogenización de Datos "D"'!AH65:AH67)</f>
        <v>7.2</v>
      </c>
      <c r="AI74" s="47">
        <f>+SUM('Homogenización de Datos "D"'!AI65:AI67)</f>
        <v>9.5</v>
      </c>
      <c r="AJ74" s="47">
        <f>+SUM('Homogenización de Datos "D"'!AJ65:AJ67)</f>
        <v>0</v>
      </c>
      <c r="AK74" s="47">
        <f>+SUM('Homogenización de Datos "D"'!AK65:AK67)</f>
        <v>0</v>
      </c>
      <c r="AL74" s="47">
        <f>+SUM('Homogenización de Datos "D"'!AL65:AL67)</f>
        <v>0</v>
      </c>
      <c r="AM74" s="47">
        <f>+SUM('Homogenización de Datos "D"'!AM65:AM67)</f>
        <v>8.6999999999999993</v>
      </c>
      <c r="AN74" s="47">
        <f>+SUM('Homogenización de Datos "D"'!AN65:AN67)</f>
        <v>18</v>
      </c>
      <c r="AO74" s="47">
        <f>+SUM('Homogenización de Datos "D"'!AO65:AO67)</f>
        <v>12.7</v>
      </c>
      <c r="AP74" s="47">
        <f>+SUM('Homogenización de Datos "D"'!AP65:AP67)</f>
        <v>0</v>
      </c>
      <c r="AQ74" s="47">
        <f>+SUM('Homogenización de Datos "D"'!AQ65:AQ67)</f>
        <v>2.8</v>
      </c>
      <c r="AR74" s="47">
        <f>+SUM('Homogenización de Datos "D"'!AR65:AR67)</f>
        <v>32</v>
      </c>
      <c r="AS74" s="47">
        <f>+SUM('Homogenización de Datos "D"'!AS65:AS67)</f>
        <v>5.6</v>
      </c>
      <c r="AT74" s="47">
        <f>+SUM('Homogenización de Datos "D"'!AT65:AT67)</f>
        <v>29.200000000000003</v>
      </c>
      <c r="AU74" s="47">
        <f>+SUM('Homogenización de Datos "D"'!AU65:AU67)</f>
        <v>36.099999999999994</v>
      </c>
      <c r="AV74" s="47">
        <f>+SUM('Homogenización de Datos "D"'!AV65:AV67)</f>
        <v>28.3</v>
      </c>
      <c r="AW74" s="47">
        <f>+SUM('Homogenización de Datos "D"'!AW65:AW67)</f>
        <v>16.100000000000001</v>
      </c>
      <c r="AX74" s="47">
        <f>+SUM('Homogenización de Datos "D"'!AX65:AX67)</f>
        <v>8.8000000000000007</v>
      </c>
      <c r="AY74" s="47">
        <f>+SUM('Homogenización de Datos "D"'!AY65:AY67)</f>
        <v>8.5</v>
      </c>
      <c r="AZ74" s="47">
        <f>+SUM('Homogenización de Datos "D"'!AZ65:AZ67)</f>
        <v>13.7</v>
      </c>
    </row>
    <row r="76" spans="3:52" ht="15">
      <c r="C76" s="32" t="s">
        <v>86</v>
      </c>
    </row>
    <row r="77" spans="3:52" ht="15">
      <c r="C77" s="33" t="s">
        <v>87</v>
      </c>
    </row>
    <row r="79" spans="3:52">
      <c r="C79" s="25" t="s">
        <v>88</v>
      </c>
    </row>
    <row r="81" spans="3:52">
      <c r="C81" s="25" t="s">
        <v>84</v>
      </c>
      <c r="D81" s="25" t="s">
        <v>74</v>
      </c>
    </row>
    <row r="82" spans="3:52">
      <c r="C82">
        <f>213</f>
        <v>213</v>
      </c>
      <c r="D82" s="21">
        <v>40848</v>
      </c>
      <c r="E82">
        <f>(IF(E13&gt;=$E$4,1,0))*$C82</f>
        <v>0</v>
      </c>
      <c r="F82">
        <f>(IF(F13&gt;=$E$4,1,0))*$C82</f>
        <v>0</v>
      </c>
      <c r="G82">
        <f t="shared" ref="G82:AZ82" si="2">(IF(G13&gt;=$E$4,1,0))*$C82</f>
        <v>0</v>
      </c>
      <c r="H82">
        <f t="shared" si="2"/>
        <v>0</v>
      </c>
      <c r="I82">
        <f t="shared" si="2"/>
        <v>0</v>
      </c>
      <c r="J82">
        <f t="shared" si="2"/>
        <v>0</v>
      </c>
      <c r="K82">
        <f t="shared" si="2"/>
        <v>0</v>
      </c>
      <c r="L82">
        <f t="shared" si="2"/>
        <v>0</v>
      </c>
      <c r="M82">
        <f t="shared" si="2"/>
        <v>0</v>
      </c>
      <c r="N82">
        <f t="shared" si="2"/>
        <v>0</v>
      </c>
      <c r="O82">
        <f t="shared" si="2"/>
        <v>0</v>
      </c>
      <c r="P82">
        <f t="shared" si="2"/>
        <v>0</v>
      </c>
      <c r="Q82">
        <f t="shared" si="2"/>
        <v>0</v>
      </c>
      <c r="R82">
        <f t="shared" si="2"/>
        <v>0</v>
      </c>
      <c r="S82">
        <f t="shared" si="2"/>
        <v>213</v>
      </c>
      <c r="T82">
        <f t="shared" si="2"/>
        <v>0</v>
      </c>
      <c r="U82">
        <f t="shared" si="2"/>
        <v>0</v>
      </c>
      <c r="V82">
        <f t="shared" si="2"/>
        <v>0</v>
      </c>
      <c r="W82">
        <f t="shared" si="2"/>
        <v>0</v>
      </c>
      <c r="X82">
        <f t="shared" si="2"/>
        <v>0</v>
      </c>
      <c r="Y82">
        <f t="shared" si="2"/>
        <v>0</v>
      </c>
      <c r="Z82">
        <f t="shared" si="2"/>
        <v>0</v>
      </c>
      <c r="AA82">
        <f t="shared" si="2"/>
        <v>0</v>
      </c>
      <c r="AB82">
        <f t="shared" si="2"/>
        <v>0</v>
      </c>
      <c r="AC82">
        <f t="shared" si="2"/>
        <v>0</v>
      </c>
      <c r="AD82">
        <f t="shared" si="2"/>
        <v>0</v>
      </c>
      <c r="AE82">
        <f t="shared" si="2"/>
        <v>0</v>
      </c>
      <c r="AF82">
        <f t="shared" si="2"/>
        <v>0</v>
      </c>
      <c r="AG82">
        <f t="shared" si="2"/>
        <v>0</v>
      </c>
      <c r="AH82">
        <f t="shared" si="2"/>
        <v>0</v>
      </c>
      <c r="AI82">
        <f t="shared" si="2"/>
        <v>0</v>
      </c>
      <c r="AJ82">
        <f t="shared" si="2"/>
        <v>0</v>
      </c>
      <c r="AK82">
        <f t="shared" si="2"/>
        <v>0</v>
      </c>
      <c r="AL82">
        <f t="shared" si="2"/>
        <v>0</v>
      </c>
      <c r="AM82">
        <f t="shared" si="2"/>
        <v>0</v>
      </c>
      <c r="AN82">
        <f t="shared" si="2"/>
        <v>0</v>
      </c>
      <c r="AO82">
        <f t="shared" si="2"/>
        <v>0</v>
      </c>
      <c r="AP82">
        <f t="shared" si="2"/>
        <v>0</v>
      </c>
      <c r="AQ82">
        <f t="shared" si="2"/>
        <v>0</v>
      </c>
      <c r="AR82">
        <f t="shared" si="2"/>
        <v>0</v>
      </c>
      <c r="AS82">
        <f t="shared" si="2"/>
        <v>0</v>
      </c>
      <c r="AT82">
        <f t="shared" si="2"/>
        <v>0</v>
      </c>
      <c r="AU82">
        <f t="shared" si="2"/>
        <v>0</v>
      </c>
      <c r="AV82">
        <f t="shared" si="2"/>
        <v>0</v>
      </c>
      <c r="AW82">
        <f t="shared" si="2"/>
        <v>0</v>
      </c>
      <c r="AX82">
        <f t="shared" si="2"/>
        <v>0</v>
      </c>
      <c r="AY82">
        <f t="shared" si="2"/>
        <v>0</v>
      </c>
      <c r="AZ82">
        <f t="shared" si="2"/>
        <v>0</v>
      </c>
    </row>
    <row r="83" spans="3:52">
      <c r="C83">
        <f>C82-1</f>
        <v>212</v>
      </c>
      <c r="D83" s="21">
        <v>40849</v>
      </c>
      <c r="E83">
        <f t="shared" ref="E83:F143" si="3">(IF(E14&gt;=$E$4,1,0))*$C83</f>
        <v>0</v>
      </c>
      <c r="F83">
        <f t="shared" si="3"/>
        <v>0</v>
      </c>
      <c r="G83">
        <f t="shared" ref="G83:AZ83" si="4">(IF(G14&gt;=$E$4,1,0))*$C83</f>
        <v>0</v>
      </c>
      <c r="H83">
        <f t="shared" si="4"/>
        <v>0</v>
      </c>
      <c r="I83">
        <f t="shared" si="4"/>
        <v>0</v>
      </c>
      <c r="J83">
        <f t="shared" si="4"/>
        <v>0</v>
      </c>
      <c r="K83">
        <f t="shared" si="4"/>
        <v>0</v>
      </c>
      <c r="L83">
        <f t="shared" si="4"/>
        <v>0</v>
      </c>
      <c r="M83">
        <f t="shared" si="4"/>
        <v>0</v>
      </c>
      <c r="N83">
        <f t="shared" si="4"/>
        <v>0</v>
      </c>
      <c r="O83">
        <f t="shared" si="4"/>
        <v>0</v>
      </c>
      <c r="P83">
        <f t="shared" si="4"/>
        <v>0</v>
      </c>
      <c r="Q83">
        <f t="shared" si="4"/>
        <v>0</v>
      </c>
      <c r="R83">
        <f t="shared" si="4"/>
        <v>0</v>
      </c>
      <c r="S83">
        <f t="shared" si="4"/>
        <v>212</v>
      </c>
      <c r="T83">
        <f t="shared" si="4"/>
        <v>0</v>
      </c>
      <c r="U83">
        <f t="shared" si="4"/>
        <v>0</v>
      </c>
      <c r="V83">
        <f t="shared" si="4"/>
        <v>0</v>
      </c>
      <c r="W83">
        <f t="shared" si="4"/>
        <v>0</v>
      </c>
      <c r="X83">
        <f t="shared" si="4"/>
        <v>0</v>
      </c>
      <c r="Y83">
        <f t="shared" si="4"/>
        <v>0</v>
      </c>
      <c r="Z83">
        <f t="shared" si="4"/>
        <v>0</v>
      </c>
      <c r="AA83">
        <f t="shared" si="4"/>
        <v>0</v>
      </c>
      <c r="AB83">
        <f t="shared" si="4"/>
        <v>0</v>
      </c>
      <c r="AC83">
        <f t="shared" si="4"/>
        <v>0</v>
      </c>
      <c r="AD83">
        <f t="shared" si="4"/>
        <v>0</v>
      </c>
      <c r="AE83">
        <f t="shared" si="4"/>
        <v>0</v>
      </c>
      <c r="AF83">
        <f t="shared" si="4"/>
        <v>0</v>
      </c>
      <c r="AG83">
        <f t="shared" si="4"/>
        <v>0</v>
      </c>
      <c r="AH83">
        <f t="shared" si="4"/>
        <v>0</v>
      </c>
      <c r="AI83">
        <f t="shared" si="4"/>
        <v>0</v>
      </c>
      <c r="AJ83">
        <f t="shared" si="4"/>
        <v>0</v>
      </c>
      <c r="AK83">
        <f t="shared" si="4"/>
        <v>0</v>
      </c>
      <c r="AL83">
        <f t="shared" si="4"/>
        <v>0</v>
      </c>
      <c r="AM83">
        <f t="shared" si="4"/>
        <v>0</v>
      </c>
      <c r="AN83">
        <f t="shared" si="4"/>
        <v>0</v>
      </c>
      <c r="AO83">
        <f t="shared" si="4"/>
        <v>0</v>
      </c>
      <c r="AP83">
        <f t="shared" si="4"/>
        <v>0</v>
      </c>
      <c r="AQ83">
        <f t="shared" si="4"/>
        <v>0</v>
      </c>
      <c r="AR83">
        <f t="shared" si="4"/>
        <v>0</v>
      </c>
      <c r="AS83">
        <f t="shared" si="4"/>
        <v>0</v>
      </c>
      <c r="AT83">
        <f t="shared" si="4"/>
        <v>0</v>
      </c>
      <c r="AU83">
        <f t="shared" si="4"/>
        <v>0</v>
      </c>
      <c r="AV83">
        <f t="shared" si="4"/>
        <v>0</v>
      </c>
      <c r="AW83">
        <f t="shared" si="4"/>
        <v>0</v>
      </c>
      <c r="AX83">
        <f t="shared" si="4"/>
        <v>0</v>
      </c>
      <c r="AY83">
        <f t="shared" si="4"/>
        <v>0</v>
      </c>
      <c r="AZ83">
        <f t="shared" si="4"/>
        <v>0</v>
      </c>
    </row>
    <row r="84" spans="3:52">
      <c r="C84">
        <f t="shared" ref="C84:C143" si="5">C83-1</f>
        <v>211</v>
      </c>
      <c r="D84" s="21">
        <v>40850</v>
      </c>
      <c r="E84">
        <f t="shared" si="3"/>
        <v>0</v>
      </c>
      <c r="F84">
        <f t="shared" si="3"/>
        <v>0</v>
      </c>
      <c r="G84">
        <f t="shared" ref="G84:AZ84" si="6">(IF(G15&gt;=$E$4,1,0))*$C84</f>
        <v>0</v>
      </c>
      <c r="H84">
        <f t="shared" si="6"/>
        <v>0</v>
      </c>
      <c r="I84">
        <f t="shared" si="6"/>
        <v>0</v>
      </c>
      <c r="J84">
        <f t="shared" si="6"/>
        <v>0</v>
      </c>
      <c r="K84">
        <f t="shared" si="6"/>
        <v>0</v>
      </c>
      <c r="L84">
        <f t="shared" si="6"/>
        <v>0</v>
      </c>
      <c r="M84">
        <f t="shared" si="6"/>
        <v>0</v>
      </c>
      <c r="N84">
        <f t="shared" si="6"/>
        <v>0</v>
      </c>
      <c r="O84">
        <f t="shared" si="6"/>
        <v>0</v>
      </c>
      <c r="P84">
        <f t="shared" si="6"/>
        <v>0</v>
      </c>
      <c r="Q84">
        <f t="shared" si="6"/>
        <v>0</v>
      </c>
      <c r="R84">
        <f t="shared" si="6"/>
        <v>0</v>
      </c>
      <c r="S84">
        <f t="shared" si="6"/>
        <v>211</v>
      </c>
      <c r="T84">
        <f t="shared" si="6"/>
        <v>0</v>
      </c>
      <c r="U84">
        <f t="shared" si="6"/>
        <v>0</v>
      </c>
      <c r="V84">
        <f t="shared" si="6"/>
        <v>0</v>
      </c>
      <c r="W84">
        <f t="shared" si="6"/>
        <v>0</v>
      </c>
      <c r="X84">
        <f t="shared" si="6"/>
        <v>0</v>
      </c>
      <c r="Y84">
        <f t="shared" si="6"/>
        <v>211</v>
      </c>
      <c r="Z84">
        <f t="shared" si="6"/>
        <v>0</v>
      </c>
      <c r="AA84">
        <f t="shared" si="6"/>
        <v>0</v>
      </c>
      <c r="AB84">
        <f t="shared" si="6"/>
        <v>0</v>
      </c>
      <c r="AC84">
        <f t="shared" si="6"/>
        <v>0</v>
      </c>
      <c r="AD84">
        <f t="shared" si="6"/>
        <v>0</v>
      </c>
      <c r="AE84">
        <f t="shared" si="6"/>
        <v>0</v>
      </c>
      <c r="AF84">
        <f t="shared" si="6"/>
        <v>0</v>
      </c>
      <c r="AG84">
        <f t="shared" si="6"/>
        <v>0</v>
      </c>
      <c r="AH84">
        <f t="shared" si="6"/>
        <v>0</v>
      </c>
      <c r="AI84">
        <f t="shared" si="6"/>
        <v>0</v>
      </c>
      <c r="AJ84">
        <f t="shared" si="6"/>
        <v>0</v>
      </c>
      <c r="AK84">
        <f t="shared" si="6"/>
        <v>0</v>
      </c>
      <c r="AL84">
        <f t="shared" si="6"/>
        <v>211</v>
      </c>
      <c r="AM84">
        <f t="shared" si="6"/>
        <v>0</v>
      </c>
      <c r="AN84">
        <f t="shared" si="6"/>
        <v>0</v>
      </c>
      <c r="AO84">
        <f t="shared" si="6"/>
        <v>0</v>
      </c>
      <c r="AP84">
        <f t="shared" si="6"/>
        <v>0</v>
      </c>
      <c r="AQ84">
        <f t="shared" si="6"/>
        <v>0</v>
      </c>
      <c r="AR84">
        <f t="shared" si="6"/>
        <v>0</v>
      </c>
      <c r="AS84">
        <f t="shared" si="6"/>
        <v>0</v>
      </c>
      <c r="AT84">
        <f t="shared" si="6"/>
        <v>0</v>
      </c>
      <c r="AU84">
        <f t="shared" si="6"/>
        <v>0</v>
      </c>
      <c r="AV84">
        <f t="shared" si="6"/>
        <v>0</v>
      </c>
      <c r="AW84">
        <f t="shared" si="6"/>
        <v>0</v>
      </c>
      <c r="AX84">
        <f t="shared" si="6"/>
        <v>0</v>
      </c>
      <c r="AY84">
        <f t="shared" si="6"/>
        <v>0</v>
      </c>
      <c r="AZ84">
        <f t="shared" si="6"/>
        <v>0</v>
      </c>
    </row>
    <row r="85" spans="3:52">
      <c r="C85">
        <f t="shared" si="5"/>
        <v>210</v>
      </c>
      <c r="D85" s="21">
        <v>40851</v>
      </c>
      <c r="E85">
        <f t="shared" si="3"/>
        <v>0</v>
      </c>
      <c r="F85">
        <f t="shared" si="3"/>
        <v>0</v>
      </c>
      <c r="G85">
        <f t="shared" ref="G85:AZ85" si="7">(IF(G16&gt;=$E$4,1,0))*$C85</f>
        <v>0</v>
      </c>
      <c r="H85">
        <f t="shared" si="7"/>
        <v>0</v>
      </c>
      <c r="I85">
        <f t="shared" si="7"/>
        <v>0</v>
      </c>
      <c r="J85">
        <f t="shared" si="7"/>
        <v>0</v>
      </c>
      <c r="K85">
        <f t="shared" si="7"/>
        <v>0</v>
      </c>
      <c r="L85">
        <f t="shared" si="7"/>
        <v>0</v>
      </c>
      <c r="M85">
        <f t="shared" si="7"/>
        <v>0</v>
      </c>
      <c r="N85">
        <f t="shared" si="7"/>
        <v>0</v>
      </c>
      <c r="O85">
        <f t="shared" si="7"/>
        <v>0</v>
      </c>
      <c r="P85">
        <f t="shared" si="7"/>
        <v>0</v>
      </c>
      <c r="Q85">
        <f t="shared" si="7"/>
        <v>0</v>
      </c>
      <c r="R85">
        <f t="shared" si="7"/>
        <v>0</v>
      </c>
      <c r="S85">
        <f t="shared" si="7"/>
        <v>0</v>
      </c>
      <c r="T85">
        <f t="shared" si="7"/>
        <v>0</v>
      </c>
      <c r="U85">
        <f t="shared" si="7"/>
        <v>0</v>
      </c>
      <c r="V85">
        <f t="shared" si="7"/>
        <v>0</v>
      </c>
      <c r="W85">
        <f t="shared" si="7"/>
        <v>0</v>
      </c>
      <c r="X85">
        <f t="shared" si="7"/>
        <v>0</v>
      </c>
      <c r="Y85">
        <f t="shared" si="7"/>
        <v>210</v>
      </c>
      <c r="Z85">
        <f t="shared" si="7"/>
        <v>0</v>
      </c>
      <c r="AA85">
        <f t="shared" si="7"/>
        <v>210</v>
      </c>
      <c r="AB85">
        <f t="shared" si="7"/>
        <v>0</v>
      </c>
      <c r="AC85">
        <f t="shared" si="7"/>
        <v>0</v>
      </c>
      <c r="AD85">
        <f t="shared" si="7"/>
        <v>0</v>
      </c>
      <c r="AE85">
        <f t="shared" si="7"/>
        <v>0</v>
      </c>
      <c r="AF85">
        <f t="shared" si="7"/>
        <v>0</v>
      </c>
      <c r="AG85">
        <f t="shared" si="7"/>
        <v>0</v>
      </c>
      <c r="AH85">
        <f t="shared" si="7"/>
        <v>0</v>
      </c>
      <c r="AI85">
        <f t="shared" si="7"/>
        <v>0</v>
      </c>
      <c r="AJ85">
        <f t="shared" si="7"/>
        <v>0</v>
      </c>
      <c r="AK85">
        <f t="shared" si="7"/>
        <v>0</v>
      </c>
      <c r="AL85">
        <f t="shared" si="7"/>
        <v>210</v>
      </c>
      <c r="AM85">
        <f t="shared" si="7"/>
        <v>0</v>
      </c>
      <c r="AN85">
        <f t="shared" si="7"/>
        <v>0</v>
      </c>
      <c r="AO85">
        <f t="shared" si="7"/>
        <v>0</v>
      </c>
      <c r="AP85">
        <f t="shared" si="7"/>
        <v>0</v>
      </c>
      <c r="AQ85">
        <f t="shared" si="7"/>
        <v>0</v>
      </c>
      <c r="AR85">
        <f t="shared" si="7"/>
        <v>0</v>
      </c>
      <c r="AS85">
        <f t="shared" si="7"/>
        <v>0</v>
      </c>
      <c r="AT85">
        <f t="shared" si="7"/>
        <v>0</v>
      </c>
      <c r="AU85">
        <f t="shared" si="7"/>
        <v>0</v>
      </c>
      <c r="AV85">
        <f t="shared" si="7"/>
        <v>0</v>
      </c>
      <c r="AW85">
        <f t="shared" si="7"/>
        <v>0</v>
      </c>
      <c r="AX85">
        <f t="shared" si="7"/>
        <v>0</v>
      </c>
      <c r="AY85">
        <f t="shared" si="7"/>
        <v>0</v>
      </c>
      <c r="AZ85">
        <f t="shared" si="7"/>
        <v>0</v>
      </c>
    </row>
    <row r="86" spans="3:52">
      <c r="C86">
        <f t="shared" si="5"/>
        <v>209</v>
      </c>
      <c r="D86" s="21">
        <v>40852</v>
      </c>
      <c r="E86">
        <f t="shared" si="3"/>
        <v>0</v>
      </c>
      <c r="F86">
        <f t="shared" si="3"/>
        <v>0</v>
      </c>
      <c r="G86">
        <f t="shared" ref="G86:AZ86" si="8">(IF(G17&gt;=$E$4,1,0))*$C86</f>
        <v>0</v>
      </c>
      <c r="H86">
        <f t="shared" si="8"/>
        <v>0</v>
      </c>
      <c r="I86">
        <f t="shared" si="8"/>
        <v>0</v>
      </c>
      <c r="J86">
        <f t="shared" si="8"/>
        <v>0</v>
      </c>
      <c r="K86">
        <f t="shared" si="8"/>
        <v>0</v>
      </c>
      <c r="L86">
        <f t="shared" si="8"/>
        <v>0</v>
      </c>
      <c r="M86">
        <f t="shared" si="8"/>
        <v>0</v>
      </c>
      <c r="N86">
        <f t="shared" si="8"/>
        <v>0</v>
      </c>
      <c r="O86">
        <f t="shared" si="8"/>
        <v>0</v>
      </c>
      <c r="P86">
        <f t="shared" si="8"/>
        <v>0</v>
      </c>
      <c r="Q86">
        <f t="shared" si="8"/>
        <v>0</v>
      </c>
      <c r="R86">
        <f t="shared" si="8"/>
        <v>0</v>
      </c>
      <c r="S86">
        <f t="shared" si="8"/>
        <v>0</v>
      </c>
      <c r="T86">
        <f t="shared" si="8"/>
        <v>0</v>
      </c>
      <c r="U86">
        <f t="shared" si="8"/>
        <v>0</v>
      </c>
      <c r="V86">
        <f t="shared" si="8"/>
        <v>0</v>
      </c>
      <c r="W86">
        <f t="shared" si="8"/>
        <v>0</v>
      </c>
      <c r="X86">
        <f t="shared" si="8"/>
        <v>0</v>
      </c>
      <c r="Y86">
        <f t="shared" si="8"/>
        <v>209</v>
      </c>
      <c r="Z86">
        <f t="shared" si="8"/>
        <v>0</v>
      </c>
      <c r="AA86">
        <f t="shared" si="8"/>
        <v>209</v>
      </c>
      <c r="AB86">
        <f t="shared" si="8"/>
        <v>0</v>
      </c>
      <c r="AC86">
        <f t="shared" si="8"/>
        <v>0</v>
      </c>
      <c r="AD86">
        <f t="shared" si="8"/>
        <v>0</v>
      </c>
      <c r="AE86">
        <f t="shared" si="8"/>
        <v>0</v>
      </c>
      <c r="AF86">
        <f t="shared" si="8"/>
        <v>0</v>
      </c>
      <c r="AG86">
        <f t="shared" si="8"/>
        <v>0</v>
      </c>
      <c r="AH86">
        <f t="shared" si="8"/>
        <v>0</v>
      </c>
      <c r="AI86">
        <f t="shared" si="8"/>
        <v>0</v>
      </c>
      <c r="AJ86">
        <f t="shared" si="8"/>
        <v>0</v>
      </c>
      <c r="AK86">
        <f t="shared" si="8"/>
        <v>0</v>
      </c>
      <c r="AL86">
        <f t="shared" si="8"/>
        <v>0</v>
      </c>
      <c r="AM86">
        <f t="shared" si="8"/>
        <v>0</v>
      </c>
      <c r="AN86">
        <f t="shared" si="8"/>
        <v>0</v>
      </c>
      <c r="AO86">
        <f t="shared" si="8"/>
        <v>0</v>
      </c>
      <c r="AP86">
        <f t="shared" si="8"/>
        <v>0</v>
      </c>
      <c r="AQ86">
        <f t="shared" si="8"/>
        <v>0</v>
      </c>
      <c r="AR86">
        <f t="shared" si="8"/>
        <v>0</v>
      </c>
      <c r="AS86">
        <f t="shared" si="8"/>
        <v>0</v>
      </c>
      <c r="AT86">
        <f t="shared" si="8"/>
        <v>0</v>
      </c>
      <c r="AU86">
        <f t="shared" si="8"/>
        <v>0</v>
      </c>
      <c r="AV86">
        <f t="shared" si="8"/>
        <v>0</v>
      </c>
      <c r="AW86">
        <f t="shared" si="8"/>
        <v>0</v>
      </c>
      <c r="AX86">
        <f t="shared" si="8"/>
        <v>0</v>
      </c>
      <c r="AY86">
        <f t="shared" si="8"/>
        <v>0</v>
      </c>
      <c r="AZ86">
        <f t="shared" si="8"/>
        <v>0</v>
      </c>
    </row>
    <row r="87" spans="3:52">
      <c r="C87">
        <f t="shared" si="5"/>
        <v>208</v>
      </c>
      <c r="D87" s="21">
        <v>40853</v>
      </c>
      <c r="E87">
        <f t="shared" si="3"/>
        <v>0</v>
      </c>
      <c r="F87">
        <f t="shared" si="3"/>
        <v>0</v>
      </c>
      <c r="G87">
        <f t="shared" ref="G87:AZ87" si="9">(IF(G18&gt;=$E$4,1,0))*$C87</f>
        <v>0</v>
      </c>
      <c r="H87">
        <f t="shared" si="9"/>
        <v>0</v>
      </c>
      <c r="I87">
        <f t="shared" si="9"/>
        <v>0</v>
      </c>
      <c r="J87">
        <f t="shared" si="9"/>
        <v>0</v>
      </c>
      <c r="K87">
        <f t="shared" si="9"/>
        <v>0</v>
      </c>
      <c r="L87">
        <f t="shared" si="9"/>
        <v>0</v>
      </c>
      <c r="M87">
        <f t="shared" si="9"/>
        <v>0</v>
      </c>
      <c r="N87">
        <f t="shared" si="9"/>
        <v>0</v>
      </c>
      <c r="O87">
        <f t="shared" si="9"/>
        <v>0</v>
      </c>
      <c r="P87">
        <f t="shared" si="9"/>
        <v>0</v>
      </c>
      <c r="Q87">
        <f t="shared" si="9"/>
        <v>0</v>
      </c>
      <c r="R87">
        <f t="shared" si="9"/>
        <v>0</v>
      </c>
      <c r="S87">
        <f t="shared" si="9"/>
        <v>0</v>
      </c>
      <c r="T87">
        <f t="shared" si="9"/>
        <v>0</v>
      </c>
      <c r="U87">
        <f t="shared" si="9"/>
        <v>0</v>
      </c>
      <c r="V87">
        <f t="shared" si="9"/>
        <v>0</v>
      </c>
      <c r="W87">
        <f t="shared" si="9"/>
        <v>0</v>
      </c>
      <c r="X87">
        <f t="shared" si="9"/>
        <v>0</v>
      </c>
      <c r="Y87">
        <f t="shared" si="9"/>
        <v>208</v>
      </c>
      <c r="Z87">
        <f t="shared" si="9"/>
        <v>0</v>
      </c>
      <c r="AA87">
        <f t="shared" si="9"/>
        <v>0</v>
      </c>
      <c r="AB87">
        <f t="shared" si="9"/>
        <v>0</v>
      </c>
      <c r="AC87">
        <f t="shared" si="9"/>
        <v>0</v>
      </c>
      <c r="AD87">
        <f t="shared" si="9"/>
        <v>0</v>
      </c>
      <c r="AE87">
        <f t="shared" si="9"/>
        <v>0</v>
      </c>
      <c r="AF87">
        <f t="shared" si="9"/>
        <v>0</v>
      </c>
      <c r="AG87">
        <f t="shared" si="9"/>
        <v>0</v>
      </c>
      <c r="AH87">
        <f t="shared" si="9"/>
        <v>208</v>
      </c>
      <c r="AI87">
        <f t="shared" si="9"/>
        <v>0</v>
      </c>
      <c r="AJ87">
        <f t="shared" si="9"/>
        <v>0</v>
      </c>
      <c r="AK87">
        <f t="shared" si="9"/>
        <v>0</v>
      </c>
      <c r="AL87">
        <f t="shared" si="9"/>
        <v>0</v>
      </c>
      <c r="AM87">
        <f t="shared" si="9"/>
        <v>0</v>
      </c>
      <c r="AN87">
        <f t="shared" si="9"/>
        <v>0</v>
      </c>
      <c r="AO87">
        <f t="shared" si="9"/>
        <v>0</v>
      </c>
      <c r="AP87">
        <f t="shared" si="9"/>
        <v>0</v>
      </c>
      <c r="AQ87">
        <f t="shared" si="9"/>
        <v>0</v>
      </c>
      <c r="AR87">
        <f t="shared" si="9"/>
        <v>0</v>
      </c>
      <c r="AS87">
        <f t="shared" si="9"/>
        <v>208</v>
      </c>
      <c r="AT87">
        <f t="shared" si="9"/>
        <v>0</v>
      </c>
      <c r="AU87">
        <f t="shared" si="9"/>
        <v>208</v>
      </c>
      <c r="AV87">
        <f t="shared" si="9"/>
        <v>0</v>
      </c>
      <c r="AW87">
        <f t="shared" si="9"/>
        <v>0</v>
      </c>
      <c r="AX87">
        <f t="shared" si="9"/>
        <v>0</v>
      </c>
      <c r="AY87">
        <f t="shared" si="9"/>
        <v>0</v>
      </c>
      <c r="AZ87">
        <f t="shared" si="9"/>
        <v>0</v>
      </c>
    </row>
    <row r="88" spans="3:52">
      <c r="C88">
        <f t="shared" si="5"/>
        <v>207</v>
      </c>
      <c r="D88" s="21">
        <v>40854</v>
      </c>
      <c r="E88">
        <f t="shared" si="3"/>
        <v>0</v>
      </c>
      <c r="F88">
        <f t="shared" si="3"/>
        <v>0</v>
      </c>
      <c r="G88">
        <f t="shared" ref="G88:AZ88" si="10">(IF(G19&gt;=$E$4,1,0))*$C88</f>
        <v>0</v>
      </c>
      <c r="H88">
        <f t="shared" si="10"/>
        <v>0</v>
      </c>
      <c r="I88">
        <f t="shared" si="10"/>
        <v>0</v>
      </c>
      <c r="J88">
        <f t="shared" si="10"/>
        <v>0</v>
      </c>
      <c r="K88">
        <f t="shared" si="10"/>
        <v>0</v>
      </c>
      <c r="L88">
        <f t="shared" si="10"/>
        <v>0</v>
      </c>
      <c r="M88">
        <f t="shared" si="10"/>
        <v>0</v>
      </c>
      <c r="N88">
        <f t="shared" si="10"/>
        <v>0</v>
      </c>
      <c r="O88">
        <f t="shared" si="10"/>
        <v>0</v>
      </c>
      <c r="P88">
        <f t="shared" si="10"/>
        <v>0</v>
      </c>
      <c r="Q88">
        <f t="shared" si="10"/>
        <v>0</v>
      </c>
      <c r="R88">
        <f t="shared" si="10"/>
        <v>0</v>
      </c>
      <c r="S88">
        <f t="shared" si="10"/>
        <v>0</v>
      </c>
      <c r="T88">
        <f t="shared" si="10"/>
        <v>0</v>
      </c>
      <c r="U88">
        <f t="shared" si="10"/>
        <v>0</v>
      </c>
      <c r="V88">
        <f t="shared" si="10"/>
        <v>0</v>
      </c>
      <c r="W88">
        <f t="shared" si="10"/>
        <v>0</v>
      </c>
      <c r="X88">
        <f t="shared" si="10"/>
        <v>0</v>
      </c>
      <c r="Y88">
        <f t="shared" si="10"/>
        <v>207</v>
      </c>
      <c r="Z88">
        <f t="shared" si="10"/>
        <v>0</v>
      </c>
      <c r="AA88">
        <f t="shared" si="10"/>
        <v>0</v>
      </c>
      <c r="AB88">
        <f t="shared" si="10"/>
        <v>0</v>
      </c>
      <c r="AC88">
        <f t="shared" si="10"/>
        <v>0</v>
      </c>
      <c r="AD88">
        <f t="shared" si="10"/>
        <v>0</v>
      </c>
      <c r="AE88">
        <f t="shared" si="10"/>
        <v>0</v>
      </c>
      <c r="AF88">
        <f t="shared" si="10"/>
        <v>0</v>
      </c>
      <c r="AG88">
        <f t="shared" si="10"/>
        <v>0</v>
      </c>
      <c r="AH88">
        <f t="shared" si="10"/>
        <v>207</v>
      </c>
      <c r="AI88">
        <f t="shared" si="10"/>
        <v>0</v>
      </c>
      <c r="AJ88">
        <f t="shared" si="10"/>
        <v>0</v>
      </c>
      <c r="AK88">
        <f t="shared" si="10"/>
        <v>0</v>
      </c>
      <c r="AL88">
        <f t="shared" si="10"/>
        <v>0</v>
      </c>
      <c r="AM88">
        <f t="shared" si="10"/>
        <v>0</v>
      </c>
      <c r="AN88">
        <f t="shared" si="10"/>
        <v>0</v>
      </c>
      <c r="AO88">
        <f t="shared" si="10"/>
        <v>0</v>
      </c>
      <c r="AP88">
        <f t="shared" si="10"/>
        <v>0</v>
      </c>
      <c r="AQ88">
        <f t="shared" si="10"/>
        <v>0</v>
      </c>
      <c r="AR88">
        <f t="shared" si="10"/>
        <v>0</v>
      </c>
      <c r="AS88">
        <f t="shared" si="10"/>
        <v>207</v>
      </c>
      <c r="AT88">
        <f t="shared" si="10"/>
        <v>0</v>
      </c>
      <c r="AU88">
        <f t="shared" si="10"/>
        <v>207</v>
      </c>
      <c r="AV88">
        <f t="shared" si="10"/>
        <v>0</v>
      </c>
      <c r="AW88">
        <f t="shared" si="10"/>
        <v>0</v>
      </c>
      <c r="AX88">
        <f t="shared" si="10"/>
        <v>0</v>
      </c>
      <c r="AY88">
        <f t="shared" si="10"/>
        <v>0</v>
      </c>
      <c r="AZ88">
        <f t="shared" si="10"/>
        <v>0</v>
      </c>
    </row>
    <row r="89" spans="3:52">
      <c r="C89">
        <f t="shared" si="5"/>
        <v>206</v>
      </c>
      <c r="D89" s="21">
        <v>40855</v>
      </c>
      <c r="E89">
        <f t="shared" si="3"/>
        <v>0</v>
      </c>
      <c r="F89">
        <f t="shared" si="3"/>
        <v>206</v>
      </c>
      <c r="G89">
        <f t="shared" ref="G89:AZ89" si="11">(IF(G20&gt;=$E$4,1,0))*$C89</f>
        <v>0</v>
      </c>
      <c r="H89">
        <f t="shared" si="11"/>
        <v>0</v>
      </c>
      <c r="I89">
        <f t="shared" si="11"/>
        <v>0</v>
      </c>
      <c r="J89">
        <f t="shared" si="11"/>
        <v>0</v>
      </c>
      <c r="K89">
        <f t="shared" si="11"/>
        <v>0</v>
      </c>
      <c r="L89">
        <f t="shared" si="11"/>
        <v>0</v>
      </c>
      <c r="M89">
        <f t="shared" si="11"/>
        <v>0</v>
      </c>
      <c r="N89">
        <f t="shared" si="11"/>
        <v>0</v>
      </c>
      <c r="O89">
        <f t="shared" si="11"/>
        <v>206</v>
      </c>
      <c r="P89">
        <f t="shared" si="11"/>
        <v>0</v>
      </c>
      <c r="Q89">
        <f t="shared" si="11"/>
        <v>0</v>
      </c>
      <c r="R89">
        <f t="shared" si="11"/>
        <v>0</v>
      </c>
      <c r="S89">
        <f t="shared" si="11"/>
        <v>0</v>
      </c>
      <c r="T89">
        <f t="shared" si="11"/>
        <v>0</v>
      </c>
      <c r="U89">
        <f t="shared" si="11"/>
        <v>0</v>
      </c>
      <c r="V89">
        <f t="shared" si="11"/>
        <v>0</v>
      </c>
      <c r="W89">
        <f t="shared" si="11"/>
        <v>206</v>
      </c>
      <c r="X89">
        <f t="shared" si="11"/>
        <v>0</v>
      </c>
      <c r="Y89">
        <f t="shared" si="11"/>
        <v>206</v>
      </c>
      <c r="Z89">
        <f t="shared" si="11"/>
        <v>0</v>
      </c>
      <c r="AA89">
        <f t="shared" si="11"/>
        <v>0</v>
      </c>
      <c r="AB89">
        <f t="shared" si="11"/>
        <v>0</v>
      </c>
      <c r="AC89">
        <f t="shared" si="11"/>
        <v>0</v>
      </c>
      <c r="AD89">
        <f t="shared" si="11"/>
        <v>0</v>
      </c>
      <c r="AE89">
        <f t="shared" si="11"/>
        <v>0</v>
      </c>
      <c r="AF89">
        <f t="shared" si="11"/>
        <v>0</v>
      </c>
      <c r="AG89">
        <f t="shared" si="11"/>
        <v>0</v>
      </c>
      <c r="AH89">
        <f t="shared" si="11"/>
        <v>206</v>
      </c>
      <c r="AI89">
        <f t="shared" si="11"/>
        <v>0</v>
      </c>
      <c r="AJ89">
        <f t="shared" si="11"/>
        <v>0</v>
      </c>
      <c r="AK89">
        <f t="shared" si="11"/>
        <v>0</v>
      </c>
      <c r="AL89">
        <f t="shared" si="11"/>
        <v>206</v>
      </c>
      <c r="AM89">
        <f t="shared" si="11"/>
        <v>0</v>
      </c>
      <c r="AN89">
        <f t="shared" si="11"/>
        <v>0</v>
      </c>
      <c r="AO89">
        <f t="shared" si="11"/>
        <v>0</v>
      </c>
      <c r="AP89">
        <f t="shared" si="11"/>
        <v>0</v>
      </c>
      <c r="AQ89">
        <f t="shared" si="11"/>
        <v>0</v>
      </c>
      <c r="AR89">
        <f t="shared" si="11"/>
        <v>0</v>
      </c>
      <c r="AS89">
        <f t="shared" si="11"/>
        <v>206</v>
      </c>
      <c r="AT89">
        <f t="shared" si="11"/>
        <v>206</v>
      </c>
      <c r="AU89">
        <f t="shared" si="11"/>
        <v>206</v>
      </c>
      <c r="AV89">
        <f t="shared" si="11"/>
        <v>0</v>
      </c>
      <c r="AW89">
        <f t="shared" si="11"/>
        <v>0</v>
      </c>
      <c r="AX89">
        <f t="shared" si="11"/>
        <v>0</v>
      </c>
      <c r="AY89">
        <f t="shared" si="11"/>
        <v>0</v>
      </c>
      <c r="AZ89">
        <f t="shared" si="11"/>
        <v>0</v>
      </c>
    </row>
    <row r="90" spans="3:52">
      <c r="C90">
        <f t="shared" si="5"/>
        <v>205</v>
      </c>
      <c r="D90" s="21">
        <v>40856</v>
      </c>
      <c r="E90">
        <f t="shared" si="3"/>
        <v>0</v>
      </c>
      <c r="F90">
        <f t="shared" si="3"/>
        <v>0</v>
      </c>
      <c r="G90">
        <f t="shared" ref="G90:AZ90" si="12">(IF(G21&gt;=$E$4,1,0))*$C90</f>
        <v>0</v>
      </c>
      <c r="H90">
        <f t="shared" si="12"/>
        <v>0</v>
      </c>
      <c r="I90">
        <f t="shared" si="12"/>
        <v>0</v>
      </c>
      <c r="J90">
        <f t="shared" si="12"/>
        <v>0</v>
      </c>
      <c r="K90">
        <f t="shared" si="12"/>
        <v>0</v>
      </c>
      <c r="L90">
        <f t="shared" si="12"/>
        <v>0</v>
      </c>
      <c r="M90">
        <f t="shared" si="12"/>
        <v>0</v>
      </c>
      <c r="N90">
        <f t="shared" si="12"/>
        <v>0</v>
      </c>
      <c r="O90">
        <f t="shared" si="12"/>
        <v>0</v>
      </c>
      <c r="P90">
        <f t="shared" si="12"/>
        <v>0</v>
      </c>
      <c r="Q90">
        <f t="shared" si="12"/>
        <v>0</v>
      </c>
      <c r="R90">
        <f t="shared" si="12"/>
        <v>0</v>
      </c>
      <c r="S90">
        <f t="shared" si="12"/>
        <v>0</v>
      </c>
      <c r="T90">
        <f t="shared" si="12"/>
        <v>0</v>
      </c>
      <c r="U90">
        <f t="shared" si="12"/>
        <v>0</v>
      </c>
      <c r="V90">
        <f t="shared" si="12"/>
        <v>0</v>
      </c>
      <c r="W90">
        <f t="shared" si="12"/>
        <v>205</v>
      </c>
      <c r="X90">
        <f t="shared" si="12"/>
        <v>0</v>
      </c>
      <c r="Y90">
        <f t="shared" si="12"/>
        <v>205</v>
      </c>
      <c r="Z90">
        <f t="shared" si="12"/>
        <v>0</v>
      </c>
      <c r="AA90">
        <f t="shared" si="12"/>
        <v>0</v>
      </c>
      <c r="AB90">
        <f t="shared" si="12"/>
        <v>0</v>
      </c>
      <c r="AC90">
        <f t="shared" si="12"/>
        <v>0</v>
      </c>
      <c r="AD90">
        <f t="shared" si="12"/>
        <v>0</v>
      </c>
      <c r="AE90">
        <f t="shared" si="12"/>
        <v>0</v>
      </c>
      <c r="AF90">
        <f t="shared" si="12"/>
        <v>0</v>
      </c>
      <c r="AG90">
        <f t="shared" si="12"/>
        <v>0</v>
      </c>
      <c r="AH90">
        <f t="shared" si="12"/>
        <v>205</v>
      </c>
      <c r="AI90">
        <f t="shared" si="12"/>
        <v>0</v>
      </c>
      <c r="AJ90">
        <f t="shared" si="12"/>
        <v>0</v>
      </c>
      <c r="AK90">
        <f t="shared" si="12"/>
        <v>0</v>
      </c>
      <c r="AL90">
        <f t="shared" si="12"/>
        <v>205</v>
      </c>
      <c r="AM90">
        <f t="shared" si="12"/>
        <v>0</v>
      </c>
      <c r="AN90">
        <f t="shared" si="12"/>
        <v>0</v>
      </c>
      <c r="AO90">
        <f t="shared" si="12"/>
        <v>0</v>
      </c>
      <c r="AP90">
        <f t="shared" si="12"/>
        <v>0</v>
      </c>
      <c r="AQ90">
        <f t="shared" si="12"/>
        <v>0</v>
      </c>
      <c r="AR90">
        <f t="shared" si="12"/>
        <v>0</v>
      </c>
      <c r="AS90">
        <f t="shared" si="12"/>
        <v>0</v>
      </c>
      <c r="AT90">
        <f t="shared" si="12"/>
        <v>205</v>
      </c>
      <c r="AU90">
        <f t="shared" si="12"/>
        <v>0</v>
      </c>
      <c r="AV90">
        <f t="shared" si="12"/>
        <v>0</v>
      </c>
      <c r="AW90">
        <f t="shared" si="12"/>
        <v>0</v>
      </c>
      <c r="AX90">
        <f t="shared" si="12"/>
        <v>0</v>
      </c>
      <c r="AY90">
        <f t="shared" si="12"/>
        <v>0</v>
      </c>
      <c r="AZ90">
        <f t="shared" si="12"/>
        <v>0</v>
      </c>
    </row>
    <row r="91" spans="3:52">
      <c r="C91">
        <f t="shared" si="5"/>
        <v>204</v>
      </c>
      <c r="D91" s="21">
        <v>40857</v>
      </c>
      <c r="E91">
        <f t="shared" si="3"/>
        <v>0</v>
      </c>
      <c r="F91">
        <f t="shared" si="3"/>
        <v>0</v>
      </c>
      <c r="G91">
        <f t="shared" ref="G91:AZ91" si="13">(IF(G22&gt;=$E$4,1,0))*$C91</f>
        <v>0</v>
      </c>
      <c r="H91">
        <f t="shared" si="13"/>
        <v>0</v>
      </c>
      <c r="I91">
        <f t="shared" si="13"/>
        <v>0</v>
      </c>
      <c r="J91">
        <f t="shared" si="13"/>
        <v>0</v>
      </c>
      <c r="K91">
        <f t="shared" si="13"/>
        <v>0</v>
      </c>
      <c r="L91">
        <f t="shared" si="13"/>
        <v>0</v>
      </c>
      <c r="M91">
        <f t="shared" si="13"/>
        <v>0</v>
      </c>
      <c r="N91">
        <f t="shared" si="13"/>
        <v>0</v>
      </c>
      <c r="O91">
        <f t="shared" si="13"/>
        <v>0</v>
      </c>
      <c r="P91">
        <f t="shared" si="13"/>
        <v>0</v>
      </c>
      <c r="Q91">
        <f t="shared" si="13"/>
        <v>0</v>
      </c>
      <c r="R91">
        <f t="shared" si="13"/>
        <v>0</v>
      </c>
      <c r="S91">
        <f t="shared" si="13"/>
        <v>0</v>
      </c>
      <c r="T91">
        <f t="shared" si="13"/>
        <v>0</v>
      </c>
      <c r="U91">
        <f t="shared" si="13"/>
        <v>0</v>
      </c>
      <c r="V91">
        <f t="shared" si="13"/>
        <v>0</v>
      </c>
      <c r="W91">
        <f t="shared" si="13"/>
        <v>204</v>
      </c>
      <c r="X91">
        <f t="shared" si="13"/>
        <v>0</v>
      </c>
      <c r="Y91">
        <f t="shared" si="13"/>
        <v>204</v>
      </c>
      <c r="Z91">
        <f t="shared" si="13"/>
        <v>0</v>
      </c>
      <c r="AA91">
        <f t="shared" si="13"/>
        <v>0</v>
      </c>
      <c r="AB91">
        <f t="shared" si="13"/>
        <v>0</v>
      </c>
      <c r="AC91">
        <f t="shared" si="13"/>
        <v>0</v>
      </c>
      <c r="AD91">
        <f t="shared" si="13"/>
        <v>0</v>
      </c>
      <c r="AE91">
        <f t="shared" si="13"/>
        <v>0</v>
      </c>
      <c r="AF91">
        <f t="shared" si="13"/>
        <v>0</v>
      </c>
      <c r="AG91">
        <f t="shared" si="13"/>
        <v>0</v>
      </c>
      <c r="AH91">
        <f t="shared" si="13"/>
        <v>204</v>
      </c>
      <c r="AI91">
        <f t="shared" si="13"/>
        <v>0</v>
      </c>
      <c r="AJ91">
        <f t="shared" si="13"/>
        <v>0</v>
      </c>
      <c r="AK91">
        <f t="shared" si="13"/>
        <v>0</v>
      </c>
      <c r="AL91">
        <f t="shared" si="13"/>
        <v>204</v>
      </c>
      <c r="AM91">
        <f t="shared" si="13"/>
        <v>0</v>
      </c>
      <c r="AN91">
        <f t="shared" si="13"/>
        <v>0</v>
      </c>
      <c r="AO91">
        <f t="shared" si="13"/>
        <v>0</v>
      </c>
      <c r="AP91">
        <f t="shared" si="13"/>
        <v>0</v>
      </c>
      <c r="AQ91">
        <f t="shared" si="13"/>
        <v>0</v>
      </c>
      <c r="AR91">
        <f t="shared" si="13"/>
        <v>0</v>
      </c>
      <c r="AS91">
        <f t="shared" si="13"/>
        <v>0</v>
      </c>
      <c r="AT91">
        <f t="shared" si="13"/>
        <v>0</v>
      </c>
      <c r="AU91">
        <f t="shared" si="13"/>
        <v>0</v>
      </c>
      <c r="AV91">
        <f t="shared" si="13"/>
        <v>0</v>
      </c>
      <c r="AW91">
        <f t="shared" si="13"/>
        <v>0</v>
      </c>
      <c r="AX91">
        <f t="shared" si="13"/>
        <v>0</v>
      </c>
      <c r="AY91">
        <f t="shared" si="13"/>
        <v>0</v>
      </c>
      <c r="AZ91">
        <f t="shared" si="13"/>
        <v>0</v>
      </c>
    </row>
    <row r="92" spans="3:52">
      <c r="C92">
        <f t="shared" si="5"/>
        <v>203</v>
      </c>
      <c r="D92" s="21">
        <v>40858</v>
      </c>
      <c r="E92">
        <f t="shared" si="3"/>
        <v>0</v>
      </c>
      <c r="F92">
        <f t="shared" si="3"/>
        <v>0</v>
      </c>
      <c r="G92">
        <f t="shared" ref="G92:AZ92" si="14">(IF(G23&gt;=$E$4,1,0))*$C92</f>
        <v>0</v>
      </c>
      <c r="H92">
        <f t="shared" si="14"/>
        <v>0</v>
      </c>
      <c r="I92">
        <f t="shared" si="14"/>
        <v>0</v>
      </c>
      <c r="J92">
        <f t="shared" si="14"/>
        <v>0</v>
      </c>
      <c r="K92">
        <f t="shared" si="14"/>
        <v>0</v>
      </c>
      <c r="L92">
        <f t="shared" si="14"/>
        <v>0</v>
      </c>
      <c r="M92">
        <f t="shared" si="14"/>
        <v>0</v>
      </c>
      <c r="N92">
        <f t="shared" si="14"/>
        <v>0</v>
      </c>
      <c r="O92">
        <f t="shared" si="14"/>
        <v>0</v>
      </c>
      <c r="P92">
        <f t="shared" si="14"/>
        <v>0</v>
      </c>
      <c r="Q92">
        <f t="shared" si="14"/>
        <v>0</v>
      </c>
      <c r="R92">
        <f t="shared" si="14"/>
        <v>0</v>
      </c>
      <c r="S92">
        <f t="shared" si="14"/>
        <v>0</v>
      </c>
      <c r="T92">
        <f t="shared" si="14"/>
        <v>0</v>
      </c>
      <c r="U92">
        <f t="shared" si="14"/>
        <v>0</v>
      </c>
      <c r="V92">
        <f t="shared" si="14"/>
        <v>0</v>
      </c>
      <c r="W92">
        <f t="shared" si="14"/>
        <v>0</v>
      </c>
      <c r="X92">
        <f t="shared" si="14"/>
        <v>0</v>
      </c>
      <c r="Y92">
        <f t="shared" si="14"/>
        <v>203</v>
      </c>
      <c r="Z92">
        <f t="shared" si="14"/>
        <v>0</v>
      </c>
      <c r="AA92">
        <f t="shared" si="14"/>
        <v>0</v>
      </c>
      <c r="AB92">
        <f t="shared" si="14"/>
        <v>0</v>
      </c>
      <c r="AC92">
        <f t="shared" si="14"/>
        <v>0</v>
      </c>
      <c r="AD92">
        <f t="shared" si="14"/>
        <v>0</v>
      </c>
      <c r="AE92">
        <f t="shared" si="14"/>
        <v>0</v>
      </c>
      <c r="AF92">
        <f t="shared" si="14"/>
        <v>0</v>
      </c>
      <c r="AG92">
        <f t="shared" si="14"/>
        <v>0</v>
      </c>
      <c r="AH92">
        <f t="shared" si="14"/>
        <v>203</v>
      </c>
      <c r="AI92">
        <f t="shared" si="14"/>
        <v>0</v>
      </c>
      <c r="AJ92">
        <f t="shared" si="14"/>
        <v>0</v>
      </c>
      <c r="AK92">
        <f t="shared" si="14"/>
        <v>0</v>
      </c>
      <c r="AL92">
        <f t="shared" si="14"/>
        <v>0</v>
      </c>
      <c r="AM92">
        <f t="shared" si="14"/>
        <v>0</v>
      </c>
      <c r="AN92">
        <f t="shared" si="14"/>
        <v>0</v>
      </c>
      <c r="AO92">
        <f t="shared" si="14"/>
        <v>0</v>
      </c>
      <c r="AP92">
        <f t="shared" si="14"/>
        <v>0</v>
      </c>
      <c r="AQ92">
        <f t="shared" si="14"/>
        <v>0</v>
      </c>
      <c r="AR92">
        <f t="shared" si="14"/>
        <v>0</v>
      </c>
      <c r="AS92">
        <f t="shared" si="14"/>
        <v>0</v>
      </c>
      <c r="AT92">
        <f t="shared" si="14"/>
        <v>0</v>
      </c>
      <c r="AU92">
        <f t="shared" si="14"/>
        <v>0</v>
      </c>
      <c r="AV92">
        <f t="shared" si="14"/>
        <v>0</v>
      </c>
      <c r="AW92">
        <f t="shared" si="14"/>
        <v>0</v>
      </c>
      <c r="AX92">
        <f t="shared" si="14"/>
        <v>0</v>
      </c>
      <c r="AY92">
        <f t="shared" si="14"/>
        <v>0</v>
      </c>
      <c r="AZ92">
        <f t="shared" si="14"/>
        <v>0</v>
      </c>
    </row>
    <row r="93" spans="3:52">
      <c r="C93">
        <f t="shared" si="5"/>
        <v>202</v>
      </c>
      <c r="D93" s="21">
        <v>40859</v>
      </c>
      <c r="E93">
        <f t="shared" si="3"/>
        <v>0</v>
      </c>
      <c r="F93">
        <f t="shared" si="3"/>
        <v>0</v>
      </c>
      <c r="G93">
        <f t="shared" ref="G93:AZ93" si="15">(IF(G24&gt;=$E$4,1,0))*$C93</f>
        <v>0</v>
      </c>
      <c r="H93">
        <f t="shared" si="15"/>
        <v>0</v>
      </c>
      <c r="I93">
        <f t="shared" si="15"/>
        <v>0</v>
      </c>
      <c r="J93">
        <f t="shared" si="15"/>
        <v>0</v>
      </c>
      <c r="K93">
        <f t="shared" si="15"/>
        <v>0</v>
      </c>
      <c r="L93">
        <f t="shared" si="15"/>
        <v>0</v>
      </c>
      <c r="M93">
        <f t="shared" si="15"/>
        <v>0</v>
      </c>
      <c r="N93">
        <f t="shared" si="15"/>
        <v>0</v>
      </c>
      <c r="O93">
        <f t="shared" si="15"/>
        <v>0</v>
      </c>
      <c r="P93">
        <f t="shared" si="15"/>
        <v>0</v>
      </c>
      <c r="Q93">
        <f t="shared" si="15"/>
        <v>0</v>
      </c>
      <c r="R93">
        <f t="shared" si="15"/>
        <v>0</v>
      </c>
      <c r="S93">
        <f t="shared" si="15"/>
        <v>0</v>
      </c>
      <c r="T93">
        <f t="shared" si="15"/>
        <v>0</v>
      </c>
      <c r="U93">
        <f t="shared" si="15"/>
        <v>0</v>
      </c>
      <c r="V93">
        <f t="shared" si="15"/>
        <v>0</v>
      </c>
      <c r="W93">
        <f t="shared" si="15"/>
        <v>0</v>
      </c>
      <c r="X93">
        <f t="shared" si="15"/>
        <v>0</v>
      </c>
      <c r="Y93">
        <f t="shared" si="15"/>
        <v>202</v>
      </c>
      <c r="Z93">
        <f t="shared" si="15"/>
        <v>0</v>
      </c>
      <c r="AA93">
        <f t="shared" si="15"/>
        <v>0</v>
      </c>
      <c r="AB93">
        <f t="shared" si="15"/>
        <v>0</v>
      </c>
      <c r="AC93">
        <f t="shared" si="15"/>
        <v>0</v>
      </c>
      <c r="AD93">
        <f t="shared" si="15"/>
        <v>0</v>
      </c>
      <c r="AE93">
        <f t="shared" si="15"/>
        <v>0</v>
      </c>
      <c r="AF93">
        <f t="shared" si="15"/>
        <v>0</v>
      </c>
      <c r="AG93">
        <f t="shared" si="15"/>
        <v>0</v>
      </c>
      <c r="AH93">
        <f t="shared" si="15"/>
        <v>0</v>
      </c>
      <c r="AI93">
        <f t="shared" si="15"/>
        <v>0</v>
      </c>
      <c r="AJ93">
        <f t="shared" si="15"/>
        <v>0</v>
      </c>
      <c r="AK93">
        <f t="shared" si="15"/>
        <v>0</v>
      </c>
      <c r="AL93">
        <f t="shared" si="15"/>
        <v>0</v>
      </c>
      <c r="AM93">
        <f t="shared" si="15"/>
        <v>0</v>
      </c>
      <c r="AN93">
        <f t="shared" si="15"/>
        <v>0</v>
      </c>
      <c r="AO93">
        <f t="shared" si="15"/>
        <v>0</v>
      </c>
      <c r="AP93">
        <f t="shared" si="15"/>
        <v>0</v>
      </c>
      <c r="AQ93">
        <f t="shared" si="15"/>
        <v>0</v>
      </c>
      <c r="AR93">
        <f t="shared" si="15"/>
        <v>0</v>
      </c>
      <c r="AS93">
        <f t="shared" si="15"/>
        <v>0</v>
      </c>
      <c r="AT93">
        <f t="shared" si="15"/>
        <v>0</v>
      </c>
      <c r="AU93">
        <f t="shared" si="15"/>
        <v>0</v>
      </c>
      <c r="AV93">
        <f t="shared" si="15"/>
        <v>0</v>
      </c>
      <c r="AW93">
        <f t="shared" si="15"/>
        <v>0</v>
      </c>
      <c r="AX93">
        <f t="shared" si="15"/>
        <v>0</v>
      </c>
      <c r="AY93">
        <f t="shared" si="15"/>
        <v>0</v>
      </c>
      <c r="AZ93">
        <f t="shared" si="15"/>
        <v>0</v>
      </c>
    </row>
    <row r="94" spans="3:52">
      <c r="C94">
        <f t="shared" si="5"/>
        <v>201</v>
      </c>
      <c r="D94" s="21">
        <v>40860</v>
      </c>
      <c r="E94">
        <f t="shared" si="3"/>
        <v>0</v>
      </c>
      <c r="F94">
        <f t="shared" si="3"/>
        <v>0</v>
      </c>
      <c r="G94">
        <f t="shared" ref="G94:AZ94" si="16">(IF(G25&gt;=$E$4,1,0))*$C94</f>
        <v>0</v>
      </c>
      <c r="H94">
        <f t="shared" si="16"/>
        <v>0</v>
      </c>
      <c r="I94">
        <f t="shared" si="16"/>
        <v>0</v>
      </c>
      <c r="J94">
        <f t="shared" si="16"/>
        <v>0</v>
      </c>
      <c r="K94">
        <f t="shared" si="16"/>
        <v>0</v>
      </c>
      <c r="L94">
        <f t="shared" si="16"/>
        <v>0</v>
      </c>
      <c r="M94">
        <f t="shared" si="16"/>
        <v>0</v>
      </c>
      <c r="N94">
        <f t="shared" si="16"/>
        <v>0</v>
      </c>
      <c r="O94">
        <f t="shared" si="16"/>
        <v>0</v>
      </c>
      <c r="P94">
        <f t="shared" si="16"/>
        <v>0</v>
      </c>
      <c r="Q94">
        <f t="shared" si="16"/>
        <v>0</v>
      </c>
      <c r="R94">
        <f t="shared" si="16"/>
        <v>0</v>
      </c>
      <c r="S94">
        <f t="shared" si="16"/>
        <v>0</v>
      </c>
      <c r="T94">
        <f t="shared" si="16"/>
        <v>0</v>
      </c>
      <c r="U94">
        <f t="shared" si="16"/>
        <v>0</v>
      </c>
      <c r="V94">
        <f t="shared" si="16"/>
        <v>0</v>
      </c>
      <c r="W94">
        <f t="shared" si="16"/>
        <v>0</v>
      </c>
      <c r="X94">
        <f t="shared" si="16"/>
        <v>0</v>
      </c>
      <c r="Y94">
        <f t="shared" si="16"/>
        <v>201</v>
      </c>
      <c r="Z94">
        <f t="shared" si="16"/>
        <v>201</v>
      </c>
      <c r="AA94">
        <f t="shared" si="16"/>
        <v>0</v>
      </c>
      <c r="AB94">
        <f t="shared" si="16"/>
        <v>0</v>
      </c>
      <c r="AC94">
        <f t="shared" si="16"/>
        <v>0</v>
      </c>
      <c r="AD94">
        <f t="shared" si="16"/>
        <v>0</v>
      </c>
      <c r="AE94">
        <f t="shared" si="16"/>
        <v>0</v>
      </c>
      <c r="AF94">
        <f t="shared" si="16"/>
        <v>0</v>
      </c>
      <c r="AG94">
        <f t="shared" si="16"/>
        <v>0</v>
      </c>
      <c r="AH94">
        <f t="shared" si="16"/>
        <v>0</v>
      </c>
      <c r="AI94">
        <f t="shared" si="16"/>
        <v>0</v>
      </c>
      <c r="AJ94">
        <f t="shared" si="16"/>
        <v>0</v>
      </c>
      <c r="AK94">
        <f t="shared" si="16"/>
        <v>0</v>
      </c>
      <c r="AL94">
        <f t="shared" si="16"/>
        <v>0</v>
      </c>
      <c r="AM94">
        <f t="shared" si="16"/>
        <v>0</v>
      </c>
      <c r="AN94">
        <f t="shared" si="16"/>
        <v>0</v>
      </c>
      <c r="AO94">
        <f t="shared" si="16"/>
        <v>0</v>
      </c>
      <c r="AP94">
        <f t="shared" si="16"/>
        <v>0</v>
      </c>
      <c r="AQ94">
        <f t="shared" si="16"/>
        <v>0</v>
      </c>
      <c r="AR94">
        <f t="shared" si="16"/>
        <v>0</v>
      </c>
      <c r="AS94">
        <f t="shared" si="16"/>
        <v>0</v>
      </c>
      <c r="AT94">
        <f t="shared" si="16"/>
        <v>0</v>
      </c>
      <c r="AU94">
        <f t="shared" si="16"/>
        <v>0</v>
      </c>
      <c r="AV94">
        <f t="shared" si="16"/>
        <v>0</v>
      </c>
      <c r="AW94">
        <f t="shared" si="16"/>
        <v>0</v>
      </c>
      <c r="AX94">
        <f t="shared" si="16"/>
        <v>0</v>
      </c>
      <c r="AY94">
        <f t="shared" si="16"/>
        <v>0</v>
      </c>
      <c r="AZ94">
        <f t="shared" si="16"/>
        <v>0</v>
      </c>
    </row>
    <row r="95" spans="3:52">
      <c r="C95">
        <f t="shared" si="5"/>
        <v>200</v>
      </c>
      <c r="D95" s="21">
        <v>40861</v>
      </c>
      <c r="E95">
        <f t="shared" si="3"/>
        <v>0</v>
      </c>
      <c r="F95">
        <f t="shared" si="3"/>
        <v>0</v>
      </c>
      <c r="G95">
        <f t="shared" ref="G95:AZ95" si="17">(IF(G26&gt;=$E$4,1,0))*$C95</f>
        <v>0</v>
      </c>
      <c r="H95">
        <f t="shared" si="17"/>
        <v>0</v>
      </c>
      <c r="I95">
        <f t="shared" si="17"/>
        <v>0</v>
      </c>
      <c r="J95">
        <f t="shared" si="17"/>
        <v>0</v>
      </c>
      <c r="K95">
        <f t="shared" si="17"/>
        <v>0</v>
      </c>
      <c r="L95">
        <f t="shared" si="17"/>
        <v>0</v>
      </c>
      <c r="M95">
        <f t="shared" si="17"/>
        <v>0</v>
      </c>
      <c r="N95">
        <f t="shared" si="17"/>
        <v>0</v>
      </c>
      <c r="O95">
        <f t="shared" si="17"/>
        <v>0</v>
      </c>
      <c r="P95">
        <f t="shared" si="17"/>
        <v>0</v>
      </c>
      <c r="Q95">
        <f t="shared" si="17"/>
        <v>0</v>
      </c>
      <c r="R95">
        <f t="shared" si="17"/>
        <v>0</v>
      </c>
      <c r="S95">
        <f t="shared" si="17"/>
        <v>0</v>
      </c>
      <c r="T95">
        <f t="shared" si="17"/>
        <v>0</v>
      </c>
      <c r="U95">
        <f t="shared" si="17"/>
        <v>0</v>
      </c>
      <c r="V95">
        <f t="shared" si="17"/>
        <v>0</v>
      </c>
      <c r="W95">
        <f t="shared" si="17"/>
        <v>0</v>
      </c>
      <c r="X95">
        <f t="shared" si="17"/>
        <v>0</v>
      </c>
      <c r="Y95">
        <f t="shared" si="17"/>
        <v>200</v>
      </c>
      <c r="Z95">
        <f t="shared" si="17"/>
        <v>200</v>
      </c>
      <c r="AA95">
        <f t="shared" si="17"/>
        <v>0</v>
      </c>
      <c r="AB95">
        <f t="shared" si="17"/>
        <v>0</v>
      </c>
      <c r="AC95">
        <f t="shared" si="17"/>
        <v>0</v>
      </c>
      <c r="AD95">
        <f t="shared" si="17"/>
        <v>0</v>
      </c>
      <c r="AE95">
        <f t="shared" si="17"/>
        <v>0</v>
      </c>
      <c r="AF95">
        <f t="shared" si="17"/>
        <v>0</v>
      </c>
      <c r="AG95">
        <f t="shared" si="17"/>
        <v>0</v>
      </c>
      <c r="AH95">
        <f t="shared" si="17"/>
        <v>0</v>
      </c>
      <c r="AI95">
        <f t="shared" si="17"/>
        <v>0</v>
      </c>
      <c r="AJ95">
        <f t="shared" si="17"/>
        <v>0</v>
      </c>
      <c r="AK95">
        <f t="shared" si="17"/>
        <v>0</v>
      </c>
      <c r="AL95">
        <f t="shared" si="17"/>
        <v>0</v>
      </c>
      <c r="AM95">
        <f t="shared" si="17"/>
        <v>0</v>
      </c>
      <c r="AN95">
        <f t="shared" si="17"/>
        <v>0</v>
      </c>
      <c r="AO95">
        <f t="shared" si="17"/>
        <v>0</v>
      </c>
      <c r="AP95">
        <f t="shared" si="17"/>
        <v>0</v>
      </c>
      <c r="AQ95">
        <f t="shared" si="17"/>
        <v>0</v>
      </c>
      <c r="AR95">
        <f t="shared" si="17"/>
        <v>0</v>
      </c>
      <c r="AS95">
        <f t="shared" si="17"/>
        <v>0</v>
      </c>
      <c r="AT95">
        <f t="shared" si="17"/>
        <v>0</v>
      </c>
      <c r="AU95">
        <f t="shared" si="17"/>
        <v>0</v>
      </c>
      <c r="AV95">
        <f t="shared" si="17"/>
        <v>0</v>
      </c>
      <c r="AW95">
        <f t="shared" si="17"/>
        <v>0</v>
      </c>
      <c r="AX95">
        <f t="shared" si="17"/>
        <v>0</v>
      </c>
      <c r="AY95">
        <f t="shared" si="17"/>
        <v>0</v>
      </c>
      <c r="AZ95">
        <f t="shared" si="17"/>
        <v>0</v>
      </c>
    </row>
    <row r="96" spans="3:52">
      <c r="C96">
        <f t="shared" si="5"/>
        <v>199</v>
      </c>
      <c r="D96" s="21">
        <v>40862</v>
      </c>
      <c r="E96">
        <f t="shared" si="3"/>
        <v>0</v>
      </c>
      <c r="F96">
        <f t="shared" si="3"/>
        <v>0</v>
      </c>
      <c r="G96">
        <f t="shared" ref="G96:AZ96" si="18">(IF(G27&gt;=$E$4,1,0))*$C96</f>
        <v>0</v>
      </c>
      <c r="H96">
        <f t="shared" si="18"/>
        <v>0</v>
      </c>
      <c r="I96">
        <f t="shared" si="18"/>
        <v>0</v>
      </c>
      <c r="J96">
        <f t="shared" si="18"/>
        <v>0</v>
      </c>
      <c r="K96">
        <f t="shared" si="18"/>
        <v>0</v>
      </c>
      <c r="L96">
        <f t="shared" si="18"/>
        <v>0</v>
      </c>
      <c r="M96">
        <f t="shared" si="18"/>
        <v>0</v>
      </c>
      <c r="N96">
        <f t="shared" si="18"/>
        <v>0</v>
      </c>
      <c r="O96">
        <f t="shared" si="18"/>
        <v>0</v>
      </c>
      <c r="P96">
        <f t="shared" si="18"/>
        <v>0</v>
      </c>
      <c r="Q96">
        <f t="shared" si="18"/>
        <v>0</v>
      </c>
      <c r="R96">
        <f t="shared" si="18"/>
        <v>0</v>
      </c>
      <c r="S96">
        <f t="shared" si="18"/>
        <v>0</v>
      </c>
      <c r="T96">
        <f t="shared" si="18"/>
        <v>0</v>
      </c>
      <c r="U96">
        <f t="shared" si="18"/>
        <v>0</v>
      </c>
      <c r="V96">
        <f t="shared" si="18"/>
        <v>0</v>
      </c>
      <c r="W96">
        <f t="shared" si="18"/>
        <v>0</v>
      </c>
      <c r="X96">
        <f t="shared" si="18"/>
        <v>0</v>
      </c>
      <c r="Y96">
        <f t="shared" si="18"/>
        <v>199</v>
      </c>
      <c r="Z96">
        <f t="shared" si="18"/>
        <v>0</v>
      </c>
      <c r="AA96">
        <f t="shared" si="18"/>
        <v>0</v>
      </c>
      <c r="AB96">
        <f t="shared" si="18"/>
        <v>0</v>
      </c>
      <c r="AC96">
        <f t="shared" si="18"/>
        <v>0</v>
      </c>
      <c r="AD96">
        <f t="shared" si="18"/>
        <v>0</v>
      </c>
      <c r="AE96">
        <f t="shared" si="18"/>
        <v>0</v>
      </c>
      <c r="AF96">
        <f t="shared" si="18"/>
        <v>0</v>
      </c>
      <c r="AG96">
        <f t="shared" si="18"/>
        <v>0</v>
      </c>
      <c r="AH96">
        <f t="shared" si="18"/>
        <v>0</v>
      </c>
      <c r="AI96">
        <f t="shared" si="18"/>
        <v>0</v>
      </c>
      <c r="AJ96">
        <f t="shared" si="18"/>
        <v>0</v>
      </c>
      <c r="AK96">
        <f t="shared" si="18"/>
        <v>0</v>
      </c>
      <c r="AL96">
        <f t="shared" si="18"/>
        <v>0</v>
      </c>
      <c r="AM96">
        <f t="shared" si="18"/>
        <v>0</v>
      </c>
      <c r="AN96">
        <f t="shared" si="18"/>
        <v>0</v>
      </c>
      <c r="AO96">
        <f t="shared" si="18"/>
        <v>0</v>
      </c>
      <c r="AP96">
        <f t="shared" si="18"/>
        <v>0</v>
      </c>
      <c r="AQ96">
        <f t="shared" si="18"/>
        <v>0</v>
      </c>
      <c r="AR96">
        <f t="shared" si="18"/>
        <v>0</v>
      </c>
      <c r="AS96">
        <f t="shared" si="18"/>
        <v>0</v>
      </c>
      <c r="AT96">
        <f t="shared" si="18"/>
        <v>0</v>
      </c>
      <c r="AU96">
        <f t="shared" si="18"/>
        <v>0</v>
      </c>
      <c r="AV96">
        <f t="shared" si="18"/>
        <v>0</v>
      </c>
      <c r="AW96">
        <f t="shared" si="18"/>
        <v>0</v>
      </c>
      <c r="AX96">
        <f t="shared" si="18"/>
        <v>199</v>
      </c>
      <c r="AY96">
        <f t="shared" si="18"/>
        <v>0</v>
      </c>
      <c r="AZ96">
        <f t="shared" si="18"/>
        <v>0</v>
      </c>
    </row>
    <row r="97" spans="3:52">
      <c r="C97">
        <f t="shared" si="5"/>
        <v>198</v>
      </c>
      <c r="D97" s="21">
        <v>40863</v>
      </c>
      <c r="E97">
        <f t="shared" si="3"/>
        <v>0</v>
      </c>
      <c r="F97">
        <f t="shared" si="3"/>
        <v>0</v>
      </c>
      <c r="G97">
        <f t="shared" ref="G97:AZ97" si="19">(IF(G28&gt;=$E$4,1,0))*$C97</f>
        <v>0</v>
      </c>
      <c r="H97">
        <f t="shared" si="19"/>
        <v>0</v>
      </c>
      <c r="I97">
        <f t="shared" si="19"/>
        <v>0</v>
      </c>
      <c r="J97">
        <f t="shared" si="19"/>
        <v>0</v>
      </c>
      <c r="K97">
        <f t="shared" si="19"/>
        <v>0</v>
      </c>
      <c r="L97">
        <f t="shared" si="19"/>
        <v>0</v>
      </c>
      <c r="M97">
        <f t="shared" si="19"/>
        <v>0</v>
      </c>
      <c r="N97">
        <f t="shared" si="19"/>
        <v>0</v>
      </c>
      <c r="O97">
        <f t="shared" si="19"/>
        <v>0</v>
      </c>
      <c r="P97">
        <f t="shared" si="19"/>
        <v>0</v>
      </c>
      <c r="Q97">
        <f t="shared" si="19"/>
        <v>0</v>
      </c>
      <c r="R97">
        <f t="shared" si="19"/>
        <v>0</v>
      </c>
      <c r="S97">
        <f t="shared" si="19"/>
        <v>0</v>
      </c>
      <c r="T97">
        <f t="shared" si="19"/>
        <v>0</v>
      </c>
      <c r="U97">
        <f t="shared" si="19"/>
        <v>0</v>
      </c>
      <c r="V97">
        <f t="shared" si="19"/>
        <v>0</v>
      </c>
      <c r="W97">
        <f t="shared" si="19"/>
        <v>0</v>
      </c>
      <c r="X97">
        <f t="shared" si="19"/>
        <v>0</v>
      </c>
      <c r="Y97">
        <f t="shared" si="19"/>
        <v>198</v>
      </c>
      <c r="Z97">
        <f t="shared" si="19"/>
        <v>198</v>
      </c>
      <c r="AA97">
        <f t="shared" si="19"/>
        <v>0</v>
      </c>
      <c r="AB97">
        <f t="shared" si="19"/>
        <v>0</v>
      </c>
      <c r="AC97">
        <f t="shared" si="19"/>
        <v>0</v>
      </c>
      <c r="AD97">
        <f t="shared" si="19"/>
        <v>0</v>
      </c>
      <c r="AE97">
        <f t="shared" si="19"/>
        <v>0</v>
      </c>
      <c r="AF97">
        <f t="shared" si="19"/>
        <v>0</v>
      </c>
      <c r="AG97">
        <f t="shared" si="19"/>
        <v>0</v>
      </c>
      <c r="AH97">
        <f t="shared" si="19"/>
        <v>0</v>
      </c>
      <c r="AI97">
        <f t="shared" si="19"/>
        <v>0</v>
      </c>
      <c r="AJ97">
        <f t="shared" si="19"/>
        <v>0</v>
      </c>
      <c r="AK97">
        <f t="shared" si="19"/>
        <v>0</v>
      </c>
      <c r="AL97">
        <f t="shared" si="19"/>
        <v>0</v>
      </c>
      <c r="AM97">
        <f t="shared" si="19"/>
        <v>0</v>
      </c>
      <c r="AN97">
        <f t="shared" si="19"/>
        <v>0</v>
      </c>
      <c r="AO97">
        <f t="shared" si="19"/>
        <v>0</v>
      </c>
      <c r="AP97">
        <f t="shared" si="19"/>
        <v>0</v>
      </c>
      <c r="AQ97">
        <f t="shared" si="19"/>
        <v>198</v>
      </c>
      <c r="AR97">
        <f t="shared" si="19"/>
        <v>0</v>
      </c>
      <c r="AS97">
        <f t="shared" si="19"/>
        <v>0</v>
      </c>
      <c r="AT97">
        <f t="shared" si="19"/>
        <v>0</v>
      </c>
      <c r="AU97">
        <f t="shared" si="19"/>
        <v>0</v>
      </c>
      <c r="AV97">
        <f t="shared" si="19"/>
        <v>0</v>
      </c>
      <c r="AW97">
        <f t="shared" si="19"/>
        <v>0</v>
      </c>
      <c r="AX97">
        <f t="shared" si="19"/>
        <v>0</v>
      </c>
      <c r="AY97">
        <f t="shared" si="19"/>
        <v>0</v>
      </c>
      <c r="AZ97">
        <f t="shared" si="19"/>
        <v>0</v>
      </c>
    </row>
    <row r="98" spans="3:52">
      <c r="C98">
        <f t="shared" si="5"/>
        <v>197</v>
      </c>
      <c r="D98" s="21">
        <v>40864</v>
      </c>
      <c r="E98">
        <f t="shared" si="3"/>
        <v>0</v>
      </c>
      <c r="F98">
        <f t="shared" si="3"/>
        <v>0</v>
      </c>
      <c r="G98">
        <f t="shared" ref="G98:AZ98" si="20">(IF(G29&gt;=$E$4,1,0))*$C98</f>
        <v>0</v>
      </c>
      <c r="H98">
        <f t="shared" si="20"/>
        <v>0</v>
      </c>
      <c r="I98">
        <f t="shared" si="20"/>
        <v>0</v>
      </c>
      <c r="J98">
        <f t="shared" si="20"/>
        <v>0</v>
      </c>
      <c r="K98">
        <f t="shared" si="20"/>
        <v>0</v>
      </c>
      <c r="L98">
        <f t="shared" si="20"/>
        <v>0</v>
      </c>
      <c r="M98">
        <f t="shared" si="20"/>
        <v>0</v>
      </c>
      <c r="N98">
        <f t="shared" si="20"/>
        <v>0</v>
      </c>
      <c r="O98">
        <f t="shared" si="20"/>
        <v>0</v>
      </c>
      <c r="P98">
        <f t="shared" si="20"/>
        <v>197</v>
      </c>
      <c r="Q98">
        <f t="shared" si="20"/>
        <v>0</v>
      </c>
      <c r="R98">
        <f t="shared" si="20"/>
        <v>0</v>
      </c>
      <c r="S98">
        <f t="shared" si="20"/>
        <v>0</v>
      </c>
      <c r="T98">
        <f t="shared" si="20"/>
        <v>0</v>
      </c>
      <c r="U98">
        <f t="shared" si="20"/>
        <v>0</v>
      </c>
      <c r="V98">
        <f t="shared" si="20"/>
        <v>0</v>
      </c>
      <c r="W98">
        <f t="shared" si="20"/>
        <v>197</v>
      </c>
      <c r="X98">
        <f t="shared" si="20"/>
        <v>0</v>
      </c>
      <c r="Y98">
        <f t="shared" si="20"/>
        <v>197</v>
      </c>
      <c r="Z98">
        <f t="shared" si="20"/>
        <v>197</v>
      </c>
      <c r="AA98">
        <f t="shared" si="20"/>
        <v>0</v>
      </c>
      <c r="AB98">
        <f t="shared" si="20"/>
        <v>0</v>
      </c>
      <c r="AC98">
        <f t="shared" si="20"/>
        <v>0</v>
      </c>
      <c r="AD98">
        <f t="shared" si="20"/>
        <v>0</v>
      </c>
      <c r="AE98">
        <f t="shared" si="20"/>
        <v>0</v>
      </c>
      <c r="AF98">
        <f t="shared" si="20"/>
        <v>0</v>
      </c>
      <c r="AG98">
        <f t="shared" si="20"/>
        <v>0</v>
      </c>
      <c r="AH98">
        <f t="shared" si="20"/>
        <v>0</v>
      </c>
      <c r="AI98">
        <f t="shared" si="20"/>
        <v>0</v>
      </c>
      <c r="AJ98">
        <f t="shared" si="20"/>
        <v>0</v>
      </c>
      <c r="AK98">
        <f t="shared" si="20"/>
        <v>0</v>
      </c>
      <c r="AL98">
        <f t="shared" si="20"/>
        <v>0</v>
      </c>
      <c r="AM98">
        <f t="shared" si="20"/>
        <v>0</v>
      </c>
      <c r="AN98">
        <f t="shared" si="20"/>
        <v>0</v>
      </c>
      <c r="AO98">
        <f t="shared" si="20"/>
        <v>0</v>
      </c>
      <c r="AP98">
        <f t="shared" si="20"/>
        <v>0</v>
      </c>
      <c r="AQ98">
        <f t="shared" si="20"/>
        <v>197</v>
      </c>
      <c r="AR98">
        <f t="shared" si="20"/>
        <v>0</v>
      </c>
      <c r="AS98">
        <f t="shared" si="20"/>
        <v>0</v>
      </c>
      <c r="AT98">
        <f t="shared" si="20"/>
        <v>0</v>
      </c>
      <c r="AU98">
        <f t="shared" si="20"/>
        <v>0</v>
      </c>
      <c r="AV98">
        <f t="shared" si="20"/>
        <v>0</v>
      </c>
      <c r="AW98">
        <f t="shared" si="20"/>
        <v>0</v>
      </c>
      <c r="AX98">
        <f t="shared" si="20"/>
        <v>0</v>
      </c>
      <c r="AY98">
        <f t="shared" si="20"/>
        <v>0</v>
      </c>
      <c r="AZ98">
        <f t="shared" si="20"/>
        <v>0</v>
      </c>
    </row>
    <row r="99" spans="3:52">
      <c r="C99">
        <f t="shared" si="5"/>
        <v>196</v>
      </c>
      <c r="D99" s="21">
        <v>40865</v>
      </c>
      <c r="E99">
        <f t="shared" si="3"/>
        <v>0</v>
      </c>
      <c r="F99">
        <f t="shared" si="3"/>
        <v>196</v>
      </c>
      <c r="G99">
        <f t="shared" ref="G99:AZ99" si="21">(IF(G30&gt;=$E$4,1,0))*$C99</f>
        <v>0</v>
      </c>
      <c r="H99">
        <f t="shared" si="21"/>
        <v>0</v>
      </c>
      <c r="I99">
        <f t="shared" si="21"/>
        <v>0</v>
      </c>
      <c r="J99">
        <f t="shared" si="21"/>
        <v>0</v>
      </c>
      <c r="K99">
        <f t="shared" si="21"/>
        <v>0</v>
      </c>
      <c r="L99">
        <f t="shared" si="21"/>
        <v>0</v>
      </c>
      <c r="M99">
        <f t="shared" si="21"/>
        <v>0</v>
      </c>
      <c r="N99">
        <f t="shared" si="21"/>
        <v>0</v>
      </c>
      <c r="O99">
        <f t="shared" si="21"/>
        <v>0</v>
      </c>
      <c r="P99">
        <f t="shared" si="21"/>
        <v>0</v>
      </c>
      <c r="Q99">
        <f t="shared" si="21"/>
        <v>0</v>
      </c>
      <c r="R99">
        <f t="shared" si="21"/>
        <v>0</v>
      </c>
      <c r="S99">
        <f t="shared" si="21"/>
        <v>0</v>
      </c>
      <c r="T99">
        <f t="shared" si="21"/>
        <v>0</v>
      </c>
      <c r="U99">
        <f t="shared" si="21"/>
        <v>0</v>
      </c>
      <c r="V99">
        <f t="shared" si="21"/>
        <v>0</v>
      </c>
      <c r="W99">
        <f t="shared" si="21"/>
        <v>196</v>
      </c>
      <c r="X99">
        <f t="shared" si="21"/>
        <v>0</v>
      </c>
      <c r="Y99">
        <f t="shared" si="21"/>
        <v>196</v>
      </c>
      <c r="Z99">
        <f t="shared" si="21"/>
        <v>196</v>
      </c>
      <c r="AA99">
        <f t="shared" si="21"/>
        <v>0</v>
      </c>
      <c r="AB99">
        <f t="shared" si="21"/>
        <v>0</v>
      </c>
      <c r="AC99">
        <f t="shared" si="21"/>
        <v>0</v>
      </c>
      <c r="AD99">
        <f t="shared" si="21"/>
        <v>0</v>
      </c>
      <c r="AE99">
        <f t="shared" si="21"/>
        <v>0</v>
      </c>
      <c r="AF99">
        <f t="shared" si="21"/>
        <v>0</v>
      </c>
      <c r="AG99">
        <f t="shared" si="21"/>
        <v>0</v>
      </c>
      <c r="AH99">
        <f t="shared" si="21"/>
        <v>0</v>
      </c>
      <c r="AI99">
        <f t="shared" si="21"/>
        <v>0</v>
      </c>
      <c r="AJ99">
        <f t="shared" si="21"/>
        <v>0</v>
      </c>
      <c r="AK99">
        <f t="shared" si="21"/>
        <v>0</v>
      </c>
      <c r="AL99">
        <f t="shared" si="21"/>
        <v>0</v>
      </c>
      <c r="AM99">
        <f t="shared" si="21"/>
        <v>0</v>
      </c>
      <c r="AN99">
        <f t="shared" si="21"/>
        <v>0</v>
      </c>
      <c r="AO99">
        <f t="shared" si="21"/>
        <v>0</v>
      </c>
      <c r="AP99">
        <f t="shared" si="21"/>
        <v>0</v>
      </c>
      <c r="AQ99">
        <f t="shared" si="21"/>
        <v>196</v>
      </c>
      <c r="AR99">
        <f t="shared" si="21"/>
        <v>0</v>
      </c>
      <c r="AS99">
        <f t="shared" si="21"/>
        <v>0</v>
      </c>
      <c r="AT99">
        <f t="shared" si="21"/>
        <v>0</v>
      </c>
      <c r="AU99">
        <f t="shared" si="21"/>
        <v>0</v>
      </c>
      <c r="AV99">
        <f t="shared" si="21"/>
        <v>0</v>
      </c>
      <c r="AW99">
        <f t="shared" si="21"/>
        <v>0</v>
      </c>
      <c r="AX99">
        <f t="shared" si="21"/>
        <v>0</v>
      </c>
      <c r="AY99">
        <f t="shared" si="21"/>
        <v>0</v>
      </c>
      <c r="AZ99">
        <f t="shared" si="21"/>
        <v>0</v>
      </c>
    </row>
    <row r="100" spans="3:52">
      <c r="C100">
        <f t="shared" si="5"/>
        <v>195</v>
      </c>
      <c r="D100" s="21">
        <v>40866</v>
      </c>
      <c r="E100">
        <f t="shared" si="3"/>
        <v>0</v>
      </c>
      <c r="F100">
        <f t="shared" si="3"/>
        <v>0</v>
      </c>
      <c r="G100">
        <f t="shared" ref="G100:AZ100" si="22">(IF(G31&gt;=$E$4,1,0))*$C100</f>
        <v>0</v>
      </c>
      <c r="H100">
        <f t="shared" si="22"/>
        <v>0</v>
      </c>
      <c r="I100">
        <f t="shared" si="22"/>
        <v>0</v>
      </c>
      <c r="J100">
        <f t="shared" si="22"/>
        <v>0</v>
      </c>
      <c r="K100">
        <f t="shared" si="22"/>
        <v>0</v>
      </c>
      <c r="L100">
        <f t="shared" si="22"/>
        <v>0</v>
      </c>
      <c r="M100">
        <f t="shared" si="22"/>
        <v>0</v>
      </c>
      <c r="N100">
        <f t="shared" si="22"/>
        <v>0</v>
      </c>
      <c r="O100">
        <f t="shared" si="22"/>
        <v>0</v>
      </c>
      <c r="P100">
        <f t="shared" si="22"/>
        <v>0</v>
      </c>
      <c r="Q100">
        <f t="shared" si="22"/>
        <v>0</v>
      </c>
      <c r="R100">
        <f t="shared" si="22"/>
        <v>0</v>
      </c>
      <c r="S100">
        <f t="shared" si="22"/>
        <v>0</v>
      </c>
      <c r="T100">
        <f t="shared" si="22"/>
        <v>0</v>
      </c>
      <c r="U100">
        <f t="shared" si="22"/>
        <v>0</v>
      </c>
      <c r="V100">
        <f t="shared" si="22"/>
        <v>0</v>
      </c>
      <c r="W100">
        <f t="shared" si="22"/>
        <v>195</v>
      </c>
      <c r="X100">
        <f t="shared" si="22"/>
        <v>0</v>
      </c>
      <c r="Y100">
        <f t="shared" si="22"/>
        <v>195</v>
      </c>
      <c r="Z100">
        <f t="shared" si="22"/>
        <v>0</v>
      </c>
      <c r="AA100">
        <f t="shared" si="22"/>
        <v>0</v>
      </c>
      <c r="AB100">
        <f t="shared" si="22"/>
        <v>0</v>
      </c>
      <c r="AC100">
        <f t="shared" si="22"/>
        <v>0</v>
      </c>
      <c r="AD100">
        <f t="shared" si="22"/>
        <v>0</v>
      </c>
      <c r="AE100">
        <f t="shared" si="22"/>
        <v>0</v>
      </c>
      <c r="AF100">
        <f t="shared" si="22"/>
        <v>0</v>
      </c>
      <c r="AG100">
        <f t="shared" si="22"/>
        <v>0</v>
      </c>
      <c r="AH100">
        <f t="shared" si="22"/>
        <v>0</v>
      </c>
      <c r="AI100">
        <f t="shared" si="22"/>
        <v>0</v>
      </c>
      <c r="AJ100">
        <f t="shared" si="22"/>
        <v>0</v>
      </c>
      <c r="AK100">
        <f t="shared" si="22"/>
        <v>0</v>
      </c>
      <c r="AL100">
        <f t="shared" si="22"/>
        <v>0</v>
      </c>
      <c r="AM100">
        <f t="shared" si="22"/>
        <v>0</v>
      </c>
      <c r="AN100">
        <f t="shared" si="22"/>
        <v>0</v>
      </c>
      <c r="AO100">
        <f t="shared" si="22"/>
        <v>0</v>
      </c>
      <c r="AP100">
        <f t="shared" si="22"/>
        <v>0</v>
      </c>
      <c r="AQ100">
        <f t="shared" si="22"/>
        <v>0</v>
      </c>
      <c r="AR100">
        <f t="shared" si="22"/>
        <v>0</v>
      </c>
      <c r="AS100">
        <f t="shared" si="22"/>
        <v>0</v>
      </c>
      <c r="AT100">
        <f t="shared" si="22"/>
        <v>0</v>
      </c>
      <c r="AU100">
        <f t="shared" si="22"/>
        <v>0</v>
      </c>
      <c r="AV100">
        <f t="shared" si="22"/>
        <v>0</v>
      </c>
      <c r="AW100">
        <f t="shared" si="22"/>
        <v>0</v>
      </c>
      <c r="AX100">
        <f t="shared" si="22"/>
        <v>0</v>
      </c>
      <c r="AY100">
        <f t="shared" si="22"/>
        <v>0</v>
      </c>
      <c r="AZ100">
        <f t="shared" si="22"/>
        <v>0</v>
      </c>
    </row>
    <row r="101" spans="3:52">
      <c r="C101">
        <f t="shared" si="5"/>
        <v>194</v>
      </c>
      <c r="D101" s="21">
        <v>40867</v>
      </c>
      <c r="E101">
        <f t="shared" si="3"/>
        <v>0</v>
      </c>
      <c r="F101">
        <f t="shared" si="3"/>
        <v>0</v>
      </c>
      <c r="G101">
        <f t="shared" ref="G101:AZ101" si="23">(IF(G32&gt;=$E$4,1,0))*$C101</f>
        <v>0</v>
      </c>
      <c r="H101">
        <f t="shared" si="23"/>
        <v>0</v>
      </c>
      <c r="I101">
        <f t="shared" si="23"/>
        <v>0</v>
      </c>
      <c r="J101">
        <f t="shared" si="23"/>
        <v>0</v>
      </c>
      <c r="K101">
        <f t="shared" si="23"/>
        <v>0</v>
      </c>
      <c r="L101">
        <f t="shared" si="23"/>
        <v>0</v>
      </c>
      <c r="M101">
        <f t="shared" si="23"/>
        <v>0</v>
      </c>
      <c r="N101">
        <f t="shared" si="23"/>
        <v>0</v>
      </c>
      <c r="O101">
        <f t="shared" si="23"/>
        <v>0</v>
      </c>
      <c r="P101">
        <f t="shared" si="23"/>
        <v>0</v>
      </c>
      <c r="Q101">
        <f t="shared" si="23"/>
        <v>0</v>
      </c>
      <c r="R101">
        <f t="shared" si="23"/>
        <v>0</v>
      </c>
      <c r="S101">
        <f t="shared" si="23"/>
        <v>0</v>
      </c>
      <c r="T101">
        <f t="shared" si="23"/>
        <v>0</v>
      </c>
      <c r="U101">
        <f t="shared" si="23"/>
        <v>0</v>
      </c>
      <c r="V101">
        <f t="shared" si="23"/>
        <v>0</v>
      </c>
      <c r="W101">
        <f t="shared" si="23"/>
        <v>194</v>
      </c>
      <c r="X101">
        <f t="shared" si="23"/>
        <v>0</v>
      </c>
      <c r="Y101">
        <f t="shared" si="23"/>
        <v>194</v>
      </c>
      <c r="Z101">
        <f t="shared" si="23"/>
        <v>0</v>
      </c>
      <c r="AA101">
        <f t="shared" si="23"/>
        <v>0</v>
      </c>
      <c r="AB101">
        <f t="shared" si="23"/>
        <v>0</v>
      </c>
      <c r="AC101">
        <f t="shared" si="23"/>
        <v>0</v>
      </c>
      <c r="AD101">
        <f t="shared" si="23"/>
        <v>0</v>
      </c>
      <c r="AE101">
        <f t="shared" si="23"/>
        <v>0</v>
      </c>
      <c r="AF101">
        <f t="shared" si="23"/>
        <v>0</v>
      </c>
      <c r="AG101">
        <f t="shared" si="23"/>
        <v>0</v>
      </c>
      <c r="AH101">
        <f t="shared" si="23"/>
        <v>0</v>
      </c>
      <c r="AI101">
        <f t="shared" si="23"/>
        <v>0</v>
      </c>
      <c r="AJ101">
        <f t="shared" si="23"/>
        <v>194</v>
      </c>
      <c r="AK101">
        <f t="shared" si="23"/>
        <v>0</v>
      </c>
      <c r="AL101">
        <f t="shared" si="23"/>
        <v>0</v>
      </c>
      <c r="AM101">
        <f t="shared" si="23"/>
        <v>0</v>
      </c>
      <c r="AN101">
        <f t="shared" si="23"/>
        <v>0</v>
      </c>
      <c r="AO101">
        <f t="shared" si="23"/>
        <v>0</v>
      </c>
      <c r="AP101">
        <f t="shared" si="23"/>
        <v>0</v>
      </c>
      <c r="AQ101">
        <f t="shared" si="23"/>
        <v>0</v>
      </c>
      <c r="AR101">
        <f t="shared" si="23"/>
        <v>0</v>
      </c>
      <c r="AS101">
        <f t="shared" si="23"/>
        <v>0</v>
      </c>
      <c r="AT101">
        <f t="shared" si="23"/>
        <v>0</v>
      </c>
      <c r="AU101">
        <f t="shared" si="23"/>
        <v>0</v>
      </c>
      <c r="AV101">
        <f t="shared" si="23"/>
        <v>194</v>
      </c>
      <c r="AW101">
        <f t="shared" si="23"/>
        <v>0</v>
      </c>
      <c r="AX101">
        <f t="shared" si="23"/>
        <v>0</v>
      </c>
      <c r="AY101">
        <f t="shared" si="23"/>
        <v>0</v>
      </c>
      <c r="AZ101">
        <f t="shared" si="23"/>
        <v>0</v>
      </c>
    </row>
    <row r="102" spans="3:52">
      <c r="C102">
        <f t="shared" si="5"/>
        <v>193</v>
      </c>
      <c r="D102" s="21">
        <v>40868</v>
      </c>
      <c r="E102">
        <f t="shared" si="3"/>
        <v>0</v>
      </c>
      <c r="F102">
        <f t="shared" si="3"/>
        <v>0</v>
      </c>
      <c r="G102">
        <f t="shared" ref="G102:AZ102" si="24">(IF(G33&gt;=$E$4,1,0))*$C102</f>
        <v>0</v>
      </c>
      <c r="H102">
        <f t="shared" si="24"/>
        <v>0</v>
      </c>
      <c r="I102">
        <f t="shared" si="24"/>
        <v>0</v>
      </c>
      <c r="J102">
        <f t="shared" si="24"/>
        <v>0</v>
      </c>
      <c r="K102">
        <f t="shared" si="24"/>
        <v>0</v>
      </c>
      <c r="L102">
        <f t="shared" si="24"/>
        <v>0</v>
      </c>
      <c r="M102">
        <f t="shared" si="24"/>
        <v>0</v>
      </c>
      <c r="N102">
        <f t="shared" si="24"/>
        <v>0</v>
      </c>
      <c r="O102">
        <f t="shared" si="24"/>
        <v>0</v>
      </c>
      <c r="P102">
        <f t="shared" si="24"/>
        <v>0</v>
      </c>
      <c r="Q102">
        <f t="shared" si="24"/>
        <v>0</v>
      </c>
      <c r="R102">
        <f t="shared" si="24"/>
        <v>0</v>
      </c>
      <c r="S102">
        <f t="shared" si="24"/>
        <v>0</v>
      </c>
      <c r="T102">
        <f t="shared" si="24"/>
        <v>0</v>
      </c>
      <c r="U102">
        <f t="shared" si="24"/>
        <v>0</v>
      </c>
      <c r="V102">
        <f t="shared" si="24"/>
        <v>0</v>
      </c>
      <c r="W102">
        <f t="shared" si="24"/>
        <v>193</v>
      </c>
      <c r="X102">
        <f t="shared" si="24"/>
        <v>0</v>
      </c>
      <c r="Y102">
        <f t="shared" si="24"/>
        <v>0</v>
      </c>
      <c r="Z102">
        <f t="shared" si="24"/>
        <v>0</v>
      </c>
      <c r="AA102">
        <f t="shared" si="24"/>
        <v>0</v>
      </c>
      <c r="AB102">
        <f t="shared" si="24"/>
        <v>0</v>
      </c>
      <c r="AC102">
        <f t="shared" si="24"/>
        <v>0</v>
      </c>
      <c r="AD102">
        <f t="shared" si="24"/>
        <v>0</v>
      </c>
      <c r="AE102">
        <f t="shared" si="24"/>
        <v>0</v>
      </c>
      <c r="AF102">
        <f t="shared" si="24"/>
        <v>0</v>
      </c>
      <c r="AG102">
        <f t="shared" si="24"/>
        <v>0</v>
      </c>
      <c r="AH102">
        <f t="shared" si="24"/>
        <v>0</v>
      </c>
      <c r="AI102">
        <f t="shared" si="24"/>
        <v>0</v>
      </c>
      <c r="AJ102">
        <f t="shared" si="24"/>
        <v>193</v>
      </c>
      <c r="AK102">
        <f t="shared" si="24"/>
        <v>0</v>
      </c>
      <c r="AL102">
        <f t="shared" si="24"/>
        <v>0</v>
      </c>
      <c r="AM102">
        <f t="shared" si="24"/>
        <v>0</v>
      </c>
      <c r="AN102">
        <f t="shared" si="24"/>
        <v>0</v>
      </c>
      <c r="AO102">
        <f t="shared" si="24"/>
        <v>0</v>
      </c>
      <c r="AP102">
        <f t="shared" si="24"/>
        <v>0</v>
      </c>
      <c r="AQ102">
        <f t="shared" si="24"/>
        <v>0</v>
      </c>
      <c r="AR102">
        <f t="shared" si="24"/>
        <v>0</v>
      </c>
      <c r="AS102">
        <f t="shared" si="24"/>
        <v>0</v>
      </c>
      <c r="AT102">
        <f t="shared" si="24"/>
        <v>0</v>
      </c>
      <c r="AU102">
        <f t="shared" si="24"/>
        <v>0</v>
      </c>
      <c r="AV102">
        <f t="shared" si="24"/>
        <v>193</v>
      </c>
      <c r="AW102">
        <f t="shared" si="24"/>
        <v>0</v>
      </c>
      <c r="AX102">
        <f t="shared" si="24"/>
        <v>0</v>
      </c>
      <c r="AY102">
        <f t="shared" si="24"/>
        <v>0</v>
      </c>
      <c r="AZ102">
        <f t="shared" si="24"/>
        <v>0</v>
      </c>
    </row>
    <row r="103" spans="3:52">
      <c r="C103">
        <f t="shared" si="5"/>
        <v>192</v>
      </c>
      <c r="D103" s="21">
        <v>40869</v>
      </c>
      <c r="E103">
        <f t="shared" si="3"/>
        <v>0</v>
      </c>
      <c r="F103">
        <f t="shared" si="3"/>
        <v>0</v>
      </c>
      <c r="G103">
        <f t="shared" ref="G103:AZ103" si="25">(IF(G34&gt;=$E$4,1,0))*$C103</f>
        <v>0</v>
      </c>
      <c r="H103">
        <f t="shared" si="25"/>
        <v>0</v>
      </c>
      <c r="I103">
        <f t="shared" si="25"/>
        <v>0</v>
      </c>
      <c r="J103">
        <f t="shared" si="25"/>
        <v>0</v>
      </c>
      <c r="K103">
        <f t="shared" si="25"/>
        <v>0</v>
      </c>
      <c r="L103">
        <f t="shared" si="25"/>
        <v>0</v>
      </c>
      <c r="M103">
        <f t="shared" si="25"/>
        <v>0</v>
      </c>
      <c r="N103">
        <f t="shared" si="25"/>
        <v>0</v>
      </c>
      <c r="O103">
        <f t="shared" si="25"/>
        <v>0</v>
      </c>
      <c r="P103">
        <f t="shared" si="25"/>
        <v>0</v>
      </c>
      <c r="Q103">
        <f t="shared" si="25"/>
        <v>0</v>
      </c>
      <c r="R103">
        <f t="shared" si="25"/>
        <v>0</v>
      </c>
      <c r="S103">
        <f t="shared" si="25"/>
        <v>0</v>
      </c>
      <c r="T103">
        <f t="shared" si="25"/>
        <v>0</v>
      </c>
      <c r="U103">
        <f t="shared" si="25"/>
        <v>0</v>
      </c>
      <c r="V103">
        <f t="shared" si="25"/>
        <v>0</v>
      </c>
      <c r="W103">
        <f t="shared" si="25"/>
        <v>192</v>
      </c>
      <c r="X103">
        <f t="shared" si="25"/>
        <v>0</v>
      </c>
      <c r="Y103">
        <f t="shared" si="25"/>
        <v>192</v>
      </c>
      <c r="Z103">
        <f t="shared" si="25"/>
        <v>0</v>
      </c>
      <c r="AA103">
        <f t="shared" si="25"/>
        <v>0</v>
      </c>
      <c r="AB103">
        <f t="shared" si="25"/>
        <v>0</v>
      </c>
      <c r="AC103">
        <f t="shared" si="25"/>
        <v>0</v>
      </c>
      <c r="AD103">
        <f t="shared" si="25"/>
        <v>0</v>
      </c>
      <c r="AE103">
        <f t="shared" si="25"/>
        <v>0</v>
      </c>
      <c r="AF103">
        <f t="shared" si="25"/>
        <v>0</v>
      </c>
      <c r="AG103">
        <f t="shared" si="25"/>
        <v>0</v>
      </c>
      <c r="AH103">
        <f t="shared" si="25"/>
        <v>0</v>
      </c>
      <c r="AI103">
        <f t="shared" si="25"/>
        <v>0</v>
      </c>
      <c r="AJ103">
        <f t="shared" si="25"/>
        <v>192</v>
      </c>
      <c r="AK103">
        <f t="shared" si="25"/>
        <v>0</v>
      </c>
      <c r="AL103">
        <f t="shared" si="25"/>
        <v>0</v>
      </c>
      <c r="AM103">
        <f t="shared" si="25"/>
        <v>0</v>
      </c>
      <c r="AN103">
        <f t="shared" si="25"/>
        <v>0</v>
      </c>
      <c r="AO103">
        <f t="shared" si="25"/>
        <v>0</v>
      </c>
      <c r="AP103">
        <f t="shared" si="25"/>
        <v>0</v>
      </c>
      <c r="AQ103">
        <f t="shared" si="25"/>
        <v>0</v>
      </c>
      <c r="AR103">
        <f t="shared" si="25"/>
        <v>0</v>
      </c>
      <c r="AS103">
        <f t="shared" si="25"/>
        <v>0</v>
      </c>
      <c r="AT103">
        <f t="shared" si="25"/>
        <v>0</v>
      </c>
      <c r="AU103">
        <f t="shared" si="25"/>
        <v>0</v>
      </c>
      <c r="AV103">
        <f t="shared" si="25"/>
        <v>192</v>
      </c>
      <c r="AW103">
        <f t="shared" si="25"/>
        <v>0</v>
      </c>
      <c r="AX103">
        <f t="shared" si="25"/>
        <v>0</v>
      </c>
      <c r="AY103">
        <f t="shared" si="25"/>
        <v>0</v>
      </c>
      <c r="AZ103">
        <f t="shared" si="25"/>
        <v>0</v>
      </c>
    </row>
    <row r="104" spans="3:52">
      <c r="C104">
        <f t="shared" si="5"/>
        <v>191</v>
      </c>
      <c r="D104" s="21">
        <v>40870</v>
      </c>
      <c r="E104">
        <f t="shared" si="3"/>
        <v>0</v>
      </c>
      <c r="F104">
        <f t="shared" si="3"/>
        <v>0</v>
      </c>
      <c r="G104">
        <f t="shared" ref="G104:AZ104" si="26">(IF(G35&gt;=$E$4,1,0))*$C104</f>
        <v>0</v>
      </c>
      <c r="H104">
        <f t="shared" si="26"/>
        <v>0</v>
      </c>
      <c r="I104">
        <f t="shared" si="26"/>
        <v>0</v>
      </c>
      <c r="J104">
        <f t="shared" si="26"/>
        <v>191</v>
      </c>
      <c r="K104">
        <f t="shared" si="26"/>
        <v>0</v>
      </c>
      <c r="L104">
        <f t="shared" si="26"/>
        <v>0</v>
      </c>
      <c r="M104">
        <f t="shared" si="26"/>
        <v>0</v>
      </c>
      <c r="N104">
        <f t="shared" si="26"/>
        <v>0</v>
      </c>
      <c r="O104">
        <f t="shared" si="26"/>
        <v>0</v>
      </c>
      <c r="P104">
        <f t="shared" si="26"/>
        <v>0</v>
      </c>
      <c r="Q104">
        <f t="shared" si="26"/>
        <v>0</v>
      </c>
      <c r="R104">
        <f t="shared" si="26"/>
        <v>0</v>
      </c>
      <c r="S104">
        <f t="shared" si="26"/>
        <v>0</v>
      </c>
      <c r="T104">
        <f t="shared" si="26"/>
        <v>0</v>
      </c>
      <c r="U104">
        <f t="shared" si="26"/>
        <v>0</v>
      </c>
      <c r="V104">
        <f t="shared" si="26"/>
        <v>0</v>
      </c>
      <c r="W104">
        <f t="shared" si="26"/>
        <v>0</v>
      </c>
      <c r="X104">
        <f t="shared" si="26"/>
        <v>0</v>
      </c>
      <c r="Y104">
        <f t="shared" si="26"/>
        <v>191</v>
      </c>
      <c r="Z104">
        <f t="shared" si="26"/>
        <v>0</v>
      </c>
      <c r="AA104">
        <f t="shared" si="26"/>
        <v>0</v>
      </c>
      <c r="AB104">
        <f t="shared" si="26"/>
        <v>0</v>
      </c>
      <c r="AC104">
        <f t="shared" si="26"/>
        <v>0</v>
      </c>
      <c r="AD104">
        <f t="shared" si="26"/>
        <v>0</v>
      </c>
      <c r="AE104">
        <f t="shared" si="26"/>
        <v>0</v>
      </c>
      <c r="AF104">
        <f t="shared" si="26"/>
        <v>0</v>
      </c>
      <c r="AG104">
        <f t="shared" si="26"/>
        <v>0</v>
      </c>
      <c r="AH104">
        <f t="shared" si="26"/>
        <v>0</v>
      </c>
      <c r="AI104">
        <f t="shared" si="26"/>
        <v>0</v>
      </c>
      <c r="AJ104">
        <f t="shared" si="26"/>
        <v>0</v>
      </c>
      <c r="AK104">
        <f t="shared" si="26"/>
        <v>0</v>
      </c>
      <c r="AL104">
        <f t="shared" si="26"/>
        <v>191</v>
      </c>
      <c r="AM104">
        <f t="shared" si="26"/>
        <v>0</v>
      </c>
      <c r="AN104">
        <f t="shared" si="26"/>
        <v>0</v>
      </c>
      <c r="AO104">
        <f t="shared" si="26"/>
        <v>0</v>
      </c>
      <c r="AP104">
        <f t="shared" si="26"/>
        <v>0</v>
      </c>
      <c r="AQ104">
        <f t="shared" si="26"/>
        <v>0</v>
      </c>
      <c r="AR104">
        <f t="shared" si="26"/>
        <v>0</v>
      </c>
      <c r="AS104">
        <f t="shared" si="26"/>
        <v>0</v>
      </c>
      <c r="AT104">
        <f t="shared" si="26"/>
        <v>0</v>
      </c>
      <c r="AU104">
        <f t="shared" si="26"/>
        <v>0</v>
      </c>
      <c r="AV104">
        <f t="shared" si="26"/>
        <v>0</v>
      </c>
      <c r="AW104">
        <f t="shared" si="26"/>
        <v>0</v>
      </c>
      <c r="AX104">
        <f t="shared" si="26"/>
        <v>0</v>
      </c>
      <c r="AY104">
        <f t="shared" si="26"/>
        <v>0</v>
      </c>
      <c r="AZ104">
        <f t="shared" si="26"/>
        <v>0</v>
      </c>
    </row>
    <row r="105" spans="3:52">
      <c r="C105">
        <f t="shared" si="5"/>
        <v>190</v>
      </c>
      <c r="D105" s="21">
        <v>40871</v>
      </c>
      <c r="E105">
        <f t="shared" si="3"/>
        <v>0</v>
      </c>
      <c r="F105">
        <f t="shared" si="3"/>
        <v>0</v>
      </c>
      <c r="G105">
        <f t="shared" ref="G105:AZ105" si="27">(IF(G36&gt;=$E$4,1,0))*$C105</f>
        <v>0</v>
      </c>
      <c r="H105">
        <f t="shared" si="27"/>
        <v>0</v>
      </c>
      <c r="I105">
        <f t="shared" si="27"/>
        <v>0</v>
      </c>
      <c r="J105">
        <f t="shared" si="27"/>
        <v>190</v>
      </c>
      <c r="K105">
        <f t="shared" si="27"/>
        <v>0</v>
      </c>
      <c r="L105">
        <f t="shared" si="27"/>
        <v>0</v>
      </c>
      <c r="M105">
        <f t="shared" si="27"/>
        <v>0</v>
      </c>
      <c r="N105">
        <f t="shared" si="27"/>
        <v>0</v>
      </c>
      <c r="O105">
        <f t="shared" si="27"/>
        <v>0</v>
      </c>
      <c r="P105">
        <f t="shared" si="27"/>
        <v>0</v>
      </c>
      <c r="Q105">
        <f t="shared" si="27"/>
        <v>0</v>
      </c>
      <c r="R105">
        <f t="shared" si="27"/>
        <v>0</v>
      </c>
      <c r="S105">
        <f t="shared" si="27"/>
        <v>0</v>
      </c>
      <c r="T105">
        <f t="shared" si="27"/>
        <v>0</v>
      </c>
      <c r="U105">
        <f t="shared" si="27"/>
        <v>0</v>
      </c>
      <c r="V105">
        <f t="shared" si="27"/>
        <v>0</v>
      </c>
      <c r="W105">
        <f t="shared" si="27"/>
        <v>0</v>
      </c>
      <c r="X105">
        <f t="shared" si="27"/>
        <v>0</v>
      </c>
      <c r="Y105">
        <f t="shared" si="27"/>
        <v>190</v>
      </c>
      <c r="Z105">
        <f t="shared" si="27"/>
        <v>0</v>
      </c>
      <c r="AA105">
        <f t="shared" si="27"/>
        <v>0</v>
      </c>
      <c r="AB105">
        <f t="shared" si="27"/>
        <v>0</v>
      </c>
      <c r="AC105">
        <f t="shared" si="27"/>
        <v>0</v>
      </c>
      <c r="AD105">
        <f t="shared" si="27"/>
        <v>0</v>
      </c>
      <c r="AE105">
        <f t="shared" si="27"/>
        <v>0</v>
      </c>
      <c r="AF105">
        <f t="shared" si="27"/>
        <v>0</v>
      </c>
      <c r="AG105">
        <f t="shared" si="27"/>
        <v>0</v>
      </c>
      <c r="AH105">
        <f t="shared" si="27"/>
        <v>0</v>
      </c>
      <c r="AI105">
        <f t="shared" si="27"/>
        <v>0</v>
      </c>
      <c r="AJ105">
        <f t="shared" si="27"/>
        <v>0</v>
      </c>
      <c r="AK105">
        <f t="shared" si="27"/>
        <v>0</v>
      </c>
      <c r="AL105">
        <f t="shared" si="27"/>
        <v>0</v>
      </c>
      <c r="AM105">
        <f t="shared" si="27"/>
        <v>0</v>
      </c>
      <c r="AN105">
        <f t="shared" si="27"/>
        <v>0</v>
      </c>
      <c r="AO105">
        <f t="shared" si="27"/>
        <v>0</v>
      </c>
      <c r="AP105">
        <f t="shared" si="27"/>
        <v>0</v>
      </c>
      <c r="AQ105">
        <f t="shared" si="27"/>
        <v>0</v>
      </c>
      <c r="AR105">
        <f t="shared" si="27"/>
        <v>0</v>
      </c>
      <c r="AS105">
        <f t="shared" si="27"/>
        <v>0</v>
      </c>
      <c r="AT105">
        <f t="shared" si="27"/>
        <v>0</v>
      </c>
      <c r="AU105">
        <f t="shared" si="27"/>
        <v>0</v>
      </c>
      <c r="AV105">
        <f t="shared" si="27"/>
        <v>0</v>
      </c>
      <c r="AW105">
        <f t="shared" si="27"/>
        <v>0</v>
      </c>
      <c r="AX105">
        <f t="shared" si="27"/>
        <v>0</v>
      </c>
      <c r="AY105">
        <f t="shared" si="27"/>
        <v>0</v>
      </c>
      <c r="AZ105">
        <f t="shared" si="27"/>
        <v>0</v>
      </c>
    </row>
    <row r="106" spans="3:52">
      <c r="C106">
        <f t="shared" si="5"/>
        <v>189</v>
      </c>
      <c r="D106" s="21">
        <v>40872</v>
      </c>
      <c r="E106">
        <f t="shared" si="3"/>
        <v>0</v>
      </c>
      <c r="F106">
        <f t="shared" si="3"/>
        <v>0</v>
      </c>
      <c r="G106">
        <f t="shared" ref="G106:AZ106" si="28">(IF(G37&gt;=$E$4,1,0))*$C106</f>
        <v>0</v>
      </c>
      <c r="H106">
        <f t="shared" si="28"/>
        <v>0</v>
      </c>
      <c r="I106">
        <f t="shared" si="28"/>
        <v>0</v>
      </c>
      <c r="J106">
        <f t="shared" si="28"/>
        <v>0</v>
      </c>
      <c r="K106">
        <f t="shared" si="28"/>
        <v>0</v>
      </c>
      <c r="L106">
        <f t="shared" si="28"/>
        <v>0</v>
      </c>
      <c r="M106">
        <f t="shared" si="28"/>
        <v>0</v>
      </c>
      <c r="N106">
        <f t="shared" si="28"/>
        <v>0</v>
      </c>
      <c r="O106">
        <f t="shared" si="28"/>
        <v>0</v>
      </c>
      <c r="P106">
        <f t="shared" si="28"/>
        <v>0</v>
      </c>
      <c r="Q106">
        <f t="shared" si="28"/>
        <v>0</v>
      </c>
      <c r="R106">
        <f t="shared" si="28"/>
        <v>0</v>
      </c>
      <c r="S106">
        <f t="shared" si="28"/>
        <v>0</v>
      </c>
      <c r="T106">
        <f t="shared" si="28"/>
        <v>0</v>
      </c>
      <c r="U106">
        <f t="shared" si="28"/>
        <v>0</v>
      </c>
      <c r="V106">
        <f t="shared" si="28"/>
        <v>0</v>
      </c>
      <c r="W106">
        <f t="shared" si="28"/>
        <v>0</v>
      </c>
      <c r="X106">
        <f t="shared" si="28"/>
        <v>0</v>
      </c>
      <c r="Y106">
        <f t="shared" si="28"/>
        <v>189</v>
      </c>
      <c r="Z106">
        <f t="shared" si="28"/>
        <v>0</v>
      </c>
      <c r="AA106">
        <f t="shared" si="28"/>
        <v>0</v>
      </c>
      <c r="AB106">
        <f t="shared" si="28"/>
        <v>189</v>
      </c>
      <c r="AC106">
        <f t="shared" si="28"/>
        <v>0</v>
      </c>
      <c r="AD106">
        <f t="shared" si="28"/>
        <v>0</v>
      </c>
      <c r="AE106">
        <f t="shared" si="28"/>
        <v>0</v>
      </c>
      <c r="AF106">
        <f t="shared" si="28"/>
        <v>0</v>
      </c>
      <c r="AG106">
        <f t="shared" si="28"/>
        <v>0</v>
      </c>
      <c r="AH106">
        <f t="shared" si="28"/>
        <v>0</v>
      </c>
      <c r="AI106">
        <f t="shared" si="28"/>
        <v>0</v>
      </c>
      <c r="AJ106">
        <f t="shared" si="28"/>
        <v>0</v>
      </c>
      <c r="AK106">
        <f t="shared" si="28"/>
        <v>0</v>
      </c>
      <c r="AL106">
        <f t="shared" si="28"/>
        <v>0</v>
      </c>
      <c r="AM106">
        <f t="shared" si="28"/>
        <v>0</v>
      </c>
      <c r="AN106">
        <f t="shared" si="28"/>
        <v>0</v>
      </c>
      <c r="AO106">
        <f t="shared" si="28"/>
        <v>0</v>
      </c>
      <c r="AP106">
        <f t="shared" si="28"/>
        <v>0</v>
      </c>
      <c r="AQ106">
        <f t="shared" si="28"/>
        <v>0</v>
      </c>
      <c r="AR106">
        <f t="shared" si="28"/>
        <v>0</v>
      </c>
      <c r="AS106">
        <f t="shared" si="28"/>
        <v>0</v>
      </c>
      <c r="AT106">
        <f t="shared" si="28"/>
        <v>0</v>
      </c>
      <c r="AU106">
        <f t="shared" si="28"/>
        <v>0</v>
      </c>
      <c r="AV106">
        <f t="shared" si="28"/>
        <v>0</v>
      </c>
      <c r="AW106">
        <f t="shared" si="28"/>
        <v>0</v>
      </c>
      <c r="AX106">
        <f t="shared" si="28"/>
        <v>0</v>
      </c>
      <c r="AY106">
        <f t="shared" si="28"/>
        <v>0</v>
      </c>
      <c r="AZ106">
        <f t="shared" si="28"/>
        <v>0</v>
      </c>
    </row>
    <row r="107" spans="3:52">
      <c r="C107">
        <f t="shared" si="5"/>
        <v>188</v>
      </c>
      <c r="D107" s="21">
        <v>40873</v>
      </c>
      <c r="E107">
        <f t="shared" si="3"/>
        <v>0</v>
      </c>
      <c r="F107">
        <f t="shared" si="3"/>
        <v>0</v>
      </c>
      <c r="G107">
        <f t="shared" ref="G107:AZ107" si="29">(IF(G38&gt;=$E$4,1,0))*$C107</f>
        <v>0</v>
      </c>
      <c r="H107">
        <f t="shared" si="29"/>
        <v>0</v>
      </c>
      <c r="I107">
        <f t="shared" si="29"/>
        <v>0</v>
      </c>
      <c r="J107">
        <f t="shared" si="29"/>
        <v>0</v>
      </c>
      <c r="K107">
        <f t="shared" si="29"/>
        <v>0</v>
      </c>
      <c r="L107">
        <f t="shared" si="29"/>
        <v>0</v>
      </c>
      <c r="M107">
        <f t="shared" si="29"/>
        <v>0</v>
      </c>
      <c r="N107">
        <f t="shared" si="29"/>
        <v>0</v>
      </c>
      <c r="O107">
        <f t="shared" si="29"/>
        <v>0</v>
      </c>
      <c r="P107">
        <f t="shared" si="29"/>
        <v>0</v>
      </c>
      <c r="Q107">
        <f t="shared" si="29"/>
        <v>0</v>
      </c>
      <c r="R107">
        <f t="shared" si="29"/>
        <v>188</v>
      </c>
      <c r="S107">
        <f t="shared" si="29"/>
        <v>0</v>
      </c>
      <c r="T107">
        <f t="shared" si="29"/>
        <v>0</v>
      </c>
      <c r="U107">
        <f t="shared" si="29"/>
        <v>0</v>
      </c>
      <c r="V107">
        <f t="shared" si="29"/>
        <v>0</v>
      </c>
      <c r="W107">
        <f t="shared" si="29"/>
        <v>0</v>
      </c>
      <c r="X107">
        <f t="shared" si="29"/>
        <v>0</v>
      </c>
      <c r="Y107">
        <f t="shared" si="29"/>
        <v>188</v>
      </c>
      <c r="Z107">
        <f t="shared" si="29"/>
        <v>0</v>
      </c>
      <c r="AA107">
        <f t="shared" si="29"/>
        <v>0</v>
      </c>
      <c r="AB107">
        <f t="shared" si="29"/>
        <v>188</v>
      </c>
      <c r="AC107">
        <f t="shared" si="29"/>
        <v>0</v>
      </c>
      <c r="AD107">
        <f t="shared" si="29"/>
        <v>0</v>
      </c>
      <c r="AE107">
        <f t="shared" si="29"/>
        <v>0</v>
      </c>
      <c r="AF107">
        <f t="shared" si="29"/>
        <v>0</v>
      </c>
      <c r="AG107">
        <f t="shared" si="29"/>
        <v>0</v>
      </c>
      <c r="AH107">
        <f t="shared" si="29"/>
        <v>0</v>
      </c>
      <c r="AI107">
        <f t="shared" si="29"/>
        <v>0</v>
      </c>
      <c r="AJ107">
        <f t="shared" si="29"/>
        <v>0</v>
      </c>
      <c r="AK107">
        <f t="shared" si="29"/>
        <v>0</v>
      </c>
      <c r="AL107">
        <f t="shared" si="29"/>
        <v>0</v>
      </c>
      <c r="AM107">
        <f t="shared" si="29"/>
        <v>0</v>
      </c>
      <c r="AN107">
        <f t="shared" si="29"/>
        <v>0</v>
      </c>
      <c r="AO107">
        <f t="shared" si="29"/>
        <v>0</v>
      </c>
      <c r="AP107">
        <f t="shared" si="29"/>
        <v>0</v>
      </c>
      <c r="AQ107">
        <f t="shared" si="29"/>
        <v>0</v>
      </c>
      <c r="AR107">
        <f t="shared" si="29"/>
        <v>0</v>
      </c>
      <c r="AS107">
        <f t="shared" si="29"/>
        <v>0</v>
      </c>
      <c r="AT107">
        <f t="shared" si="29"/>
        <v>0</v>
      </c>
      <c r="AU107">
        <f t="shared" si="29"/>
        <v>0</v>
      </c>
      <c r="AV107">
        <f t="shared" si="29"/>
        <v>0</v>
      </c>
      <c r="AW107">
        <f t="shared" si="29"/>
        <v>0</v>
      </c>
      <c r="AX107">
        <f t="shared" si="29"/>
        <v>0</v>
      </c>
      <c r="AY107">
        <f t="shared" si="29"/>
        <v>0</v>
      </c>
      <c r="AZ107">
        <f t="shared" si="29"/>
        <v>0</v>
      </c>
    </row>
    <row r="108" spans="3:52">
      <c r="C108">
        <f t="shared" si="5"/>
        <v>187</v>
      </c>
      <c r="D108" s="21">
        <v>40874</v>
      </c>
      <c r="E108">
        <f t="shared" si="3"/>
        <v>0</v>
      </c>
      <c r="F108">
        <f t="shared" si="3"/>
        <v>0</v>
      </c>
      <c r="G108">
        <f t="shared" ref="G108:AZ108" si="30">(IF(G39&gt;=$E$4,1,0))*$C108</f>
        <v>0</v>
      </c>
      <c r="H108">
        <f t="shared" si="30"/>
        <v>0</v>
      </c>
      <c r="I108">
        <f t="shared" si="30"/>
        <v>0</v>
      </c>
      <c r="J108">
        <f t="shared" si="30"/>
        <v>0</v>
      </c>
      <c r="K108">
        <f t="shared" si="30"/>
        <v>0</v>
      </c>
      <c r="L108">
        <f t="shared" si="30"/>
        <v>0</v>
      </c>
      <c r="M108">
        <f t="shared" si="30"/>
        <v>0</v>
      </c>
      <c r="N108">
        <f t="shared" si="30"/>
        <v>0</v>
      </c>
      <c r="O108">
        <f t="shared" si="30"/>
        <v>0</v>
      </c>
      <c r="P108">
        <f t="shared" si="30"/>
        <v>0</v>
      </c>
      <c r="Q108">
        <f t="shared" si="30"/>
        <v>0</v>
      </c>
      <c r="R108">
        <f t="shared" si="30"/>
        <v>187</v>
      </c>
      <c r="S108">
        <f t="shared" si="30"/>
        <v>187</v>
      </c>
      <c r="T108">
        <f t="shared" si="30"/>
        <v>0</v>
      </c>
      <c r="U108">
        <f t="shared" si="30"/>
        <v>0</v>
      </c>
      <c r="V108">
        <f t="shared" si="30"/>
        <v>0</v>
      </c>
      <c r="W108">
        <f t="shared" si="30"/>
        <v>0</v>
      </c>
      <c r="X108">
        <f t="shared" si="30"/>
        <v>0</v>
      </c>
      <c r="Y108">
        <f t="shared" si="30"/>
        <v>187</v>
      </c>
      <c r="Z108">
        <f t="shared" si="30"/>
        <v>0</v>
      </c>
      <c r="AA108">
        <f t="shared" si="30"/>
        <v>0</v>
      </c>
      <c r="AB108">
        <f t="shared" si="30"/>
        <v>187</v>
      </c>
      <c r="AC108">
        <f t="shared" si="30"/>
        <v>0</v>
      </c>
      <c r="AD108">
        <f t="shared" si="30"/>
        <v>0</v>
      </c>
      <c r="AE108">
        <f t="shared" si="30"/>
        <v>0</v>
      </c>
      <c r="AF108">
        <f t="shared" si="30"/>
        <v>0</v>
      </c>
      <c r="AG108">
        <f t="shared" si="30"/>
        <v>0</v>
      </c>
      <c r="AH108">
        <f t="shared" si="30"/>
        <v>0</v>
      </c>
      <c r="AI108">
        <f t="shared" si="30"/>
        <v>0</v>
      </c>
      <c r="AJ108">
        <f t="shared" si="30"/>
        <v>0</v>
      </c>
      <c r="AK108">
        <f t="shared" si="30"/>
        <v>0</v>
      </c>
      <c r="AL108">
        <f t="shared" si="30"/>
        <v>0</v>
      </c>
      <c r="AM108">
        <f t="shared" si="30"/>
        <v>0</v>
      </c>
      <c r="AN108">
        <f t="shared" si="30"/>
        <v>0</v>
      </c>
      <c r="AO108">
        <f t="shared" si="30"/>
        <v>0</v>
      </c>
      <c r="AP108">
        <f t="shared" si="30"/>
        <v>0</v>
      </c>
      <c r="AQ108">
        <f t="shared" si="30"/>
        <v>0</v>
      </c>
      <c r="AR108">
        <f t="shared" si="30"/>
        <v>0</v>
      </c>
      <c r="AS108">
        <f t="shared" si="30"/>
        <v>0</v>
      </c>
      <c r="AT108">
        <f t="shared" si="30"/>
        <v>0</v>
      </c>
      <c r="AU108">
        <f t="shared" si="30"/>
        <v>0</v>
      </c>
      <c r="AV108">
        <f t="shared" si="30"/>
        <v>0</v>
      </c>
      <c r="AW108">
        <f t="shared" si="30"/>
        <v>0</v>
      </c>
      <c r="AX108">
        <f t="shared" si="30"/>
        <v>0</v>
      </c>
      <c r="AY108">
        <f t="shared" si="30"/>
        <v>0</v>
      </c>
      <c r="AZ108">
        <f t="shared" si="30"/>
        <v>0</v>
      </c>
    </row>
    <row r="109" spans="3:52">
      <c r="C109">
        <f t="shared" si="5"/>
        <v>186</v>
      </c>
      <c r="D109" s="21">
        <v>40875</v>
      </c>
      <c r="E109">
        <f t="shared" si="3"/>
        <v>0</v>
      </c>
      <c r="F109">
        <f t="shared" si="3"/>
        <v>0</v>
      </c>
      <c r="G109">
        <f t="shared" ref="G109:AZ109" si="31">(IF(G40&gt;=$E$4,1,0))*$C109</f>
        <v>0</v>
      </c>
      <c r="H109">
        <f t="shared" si="31"/>
        <v>0</v>
      </c>
      <c r="I109">
        <f t="shared" si="31"/>
        <v>0</v>
      </c>
      <c r="J109">
        <f t="shared" si="31"/>
        <v>0</v>
      </c>
      <c r="K109">
        <f t="shared" si="31"/>
        <v>0</v>
      </c>
      <c r="L109">
        <f t="shared" si="31"/>
        <v>0</v>
      </c>
      <c r="M109">
        <f t="shared" si="31"/>
        <v>0</v>
      </c>
      <c r="N109">
        <f t="shared" si="31"/>
        <v>186</v>
      </c>
      <c r="O109">
        <f t="shared" si="31"/>
        <v>0</v>
      </c>
      <c r="P109">
        <f t="shared" si="31"/>
        <v>0</v>
      </c>
      <c r="Q109">
        <f t="shared" si="31"/>
        <v>0</v>
      </c>
      <c r="R109">
        <f t="shared" si="31"/>
        <v>0</v>
      </c>
      <c r="S109">
        <f t="shared" si="31"/>
        <v>186</v>
      </c>
      <c r="T109">
        <f t="shared" si="31"/>
        <v>0</v>
      </c>
      <c r="U109">
        <f t="shared" si="31"/>
        <v>0</v>
      </c>
      <c r="V109">
        <f t="shared" si="31"/>
        <v>0</v>
      </c>
      <c r="W109">
        <f t="shared" si="31"/>
        <v>0</v>
      </c>
      <c r="X109">
        <f t="shared" si="31"/>
        <v>0</v>
      </c>
      <c r="Y109">
        <f t="shared" si="31"/>
        <v>186</v>
      </c>
      <c r="Z109">
        <f t="shared" si="31"/>
        <v>0</v>
      </c>
      <c r="AA109">
        <f t="shared" si="31"/>
        <v>0</v>
      </c>
      <c r="AB109">
        <f t="shared" si="31"/>
        <v>0</v>
      </c>
      <c r="AC109">
        <f t="shared" si="31"/>
        <v>0</v>
      </c>
      <c r="AD109">
        <f t="shared" si="31"/>
        <v>0</v>
      </c>
      <c r="AE109">
        <f t="shared" si="31"/>
        <v>0</v>
      </c>
      <c r="AF109">
        <f t="shared" si="31"/>
        <v>0</v>
      </c>
      <c r="AG109">
        <f t="shared" si="31"/>
        <v>0</v>
      </c>
      <c r="AH109">
        <f t="shared" si="31"/>
        <v>0</v>
      </c>
      <c r="AI109">
        <f t="shared" si="31"/>
        <v>0</v>
      </c>
      <c r="AJ109">
        <f t="shared" si="31"/>
        <v>0</v>
      </c>
      <c r="AK109">
        <f t="shared" si="31"/>
        <v>0</v>
      </c>
      <c r="AL109">
        <f t="shared" si="31"/>
        <v>0</v>
      </c>
      <c r="AM109">
        <f t="shared" si="31"/>
        <v>0</v>
      </c>
      <c r="AN109">
        <f t="shared" si="31"/>
        <v>0</v>
      </c>
      <c r="AO109">
        <f t="shared" si="31"/>
        <v>0</v>
      </c>
      <c r="AP109">
        <f t="shared" si="31"/>
        <v>0</v>
      </c>
      <c r="AQ109">
        <f t="shared" si="31"/>
        <v>0</v>
      </c>
      <c r="AR109">
        <f t="shared" si="31"/>
        <v>0</v>
      </c>
      <c r="AS109">
        <f t="shared" si="31"/>
        <v>0</v>
      </c>
      <c r="AT109">
        <f t="shared" si="31"/>
        <v>0</v>
      </c>
      <c r="AU109">
        <f t="shared" si="31"/>
        <v>0</v>
      </c>
      <c r="AV109">
        <f t="shared" si="31"/>
        <v>0</v>
      </c>
      <c r="AW109">
        <f t="shared" si="31"/>
        <v>0</v>
      </c>
      <c r="AX109">
        <f t="shared" si="31"/>
        <v>0</v>
      </c>
      <c r="AY109">
        <f t="shared" si="31"/>
        <v>0</v>
      </c>
      <c r="AZ109">
        <f t="shared" si="31"/>
        <v>0</v>
      </c>
    </row>
    <row r="110" spans="3:52">
      <c r="C110">
        <f t="shared" si="5"/>
        <v>185</v>
      </c>
      <c r="D110" s="21">
        <v>40876</v>
      </c>
      <c r="E110">
        <f t="shared" si="3"/>
        <v>0</v>
      </c>
      <c r="F110">
        <f t="shared" si="3"/>
        <v>0</v>
      </c>
      <c r="G110">
        <f t="shared" ref="G110:AZ110" si="32">(IF(G41&gt;=$E$4,1,0))*$C110</f>
        <v>0</v>
      </c>
      <c r="H110">
        <f t="shared" si="32"/>
        <v>0</v>
      </c>
      <c r="I110">
        <f t="shared" si="32"/>
        <v>0</v>
      </c>
      <c r="J110">
        <f t="shared" si="32"/>
        <v>0</v>
      </c>
      <c r="K110">
        <f t="shared" si="32"/>
        <v>0</v>
      </c>
      <c r="L110">
        <f t="shared" si="32"/>
        <v>0</v>
      </c>
      <c r="M110">
        <f t="shared" si="32"/>
        <v>0</v>
      </c>
      <c r="N110">
        <f t="shared" si="32"/>
        <v>0</v>
      </c>
      <c r="O110">
        <f t="shared" si="32"/>
        <v>0</v>
      </c>
      <c r="P110">
        <f t="shared" si="32"/>
        <v>0</v>
      </c>
      <c r="Q110">
        <f t="shared" si="32"/>
        <v>0</v>
      </c>
      <c r="R110">
        <f t="shared" si="32"/>
        <v>0</v>
      </c>
      <c r="S110">
        <f t="shared" si="32"/>
        <v>185</v>
      </c>
      <c r="T110">
        <f t="shared" si="32"/>
        <v>0</v>
      </c>
      <c r="U110">
        <f t="shared" si="32"/>
        <v>0</v>
      </c>
      <c r="V110">
        <f t="shared" si="32"/>
        <v>0</v>
      </c>
      <c r="W110">
        <f t="shared" si="32"/>
        <v>0</v>
      </c>
      <c r="X110">
        <f t="shared" si="32"/>
        <v>0</v>
      </c>
      <c r="Y110">
        <f t="shared" si="32"/>
        <v>185</v>
      </c>
      <c r="Z110">
        <f t="shared" si="32"/>
        <v>0</v>
      </c>
      <c r="AA110">
        <f t="shared" si="32"/>
        <v>0</v>
      </c>
      <c r="AB110">
        <f t="shared" si="32"/>
        <v>0</v>
      </c>
      <c r="AC110">
        <f t="shared" si="32"/>
        <v>0</v>
      </c>
      <c r="AD110">
        <f t="shared" si="32"/>
        <v>0</v>
      </c>
      <c r="AE110">
        <f t="shared" si="32"/>
        <v>0</v>
      </c>
      <c r="AF110">
        <f t="shared" si="32"/>
        <v>0</v>
      </c>
      <c r="AG110">
        <f t="shared" si="32"/>
        <v>0</v>
      </c>
      <c r="AH110">
        <f t="shared" si="32"/>
        <v>0</v>
      </c>
      <c r="AI110">
        <f t="shared" si="32"/>
        <v>0</v>
      </c>
      <c r="AJ110">
        <f t="shared" si="32"/>
        <v>0</v>
      </c>
      <c r="AK110">
        <f t="shared" si="32"/>
        <v>0</v>
      </c>
      <c r="AL110">
        <f t="shared" si="32"/>
        <v>0</v>
      </c>
      <c r="AM110">
        <f t="shared" si="32"/>
        <v>185</v>
      </c>
      <c r="AN110">
        <f t="shared" si="32"/>
        <v>0</v>
      </c>
      <c r="AO110">
        <f t="shared" si="32"/>
        <v>0</v>
      </c>
      <c r="AP110">
        <f t="shared" si="32"/>
        <v>0</v>
      </c>
      <c r="AQ110">
        <f t="shared" si="32"/>
        <v>0</v>
      </c>
      <c r="AR110">
        <f t="shared" si="32"/>
        <v>0</v>
      </c>
      <c r="AS110">
        <f t="shared" si="32"/>
        <v>0</v>
      </c>
      <c r="AT110">
        <f t="shared" si="32"/>
        <v>0</v>
      </c>
      <c r="AU110">
        <f t="shared" si="32"/>
        <v>0</v>
      </c>
      <c r="AV110">
        <f t="shared" si="32"/>
        <v>0</v>
      </c>
      <c r="AW110">
        <f t="shared" si="32"/>
        <v>0</v>
      </c>
      <c r="AX110">
        <f t="shared" si="32"/>
        <v>185</v>
      </c>
      <c r="AY110">
        <f t="shared" si="32"/>
        <v>0</v>
      </c>
      <c r="AZ110">
        <f t="shared" si="32"/>
        <v>0</v>
      </c>
    </row>
    <row r="111" spans="3:52">
      <c r="C111">
        <f t="shared" si="5"/>
        <v>184</v>
      </c>
      <c r="D111" s="21">
        <v>40877</v>
      </c>
      <c r="E111">
        <f t="shared" si="3"/>
        <v>0</v>
      </c>
      <c r="F111">
        <f t="shared" si="3"/>
        <v>0</v>
      </c>
      <c r="G111">
        <f t="shared" ref="G111:AZ111" si="33">(IF(G42&gt;=$E$4,1,0))*$C111</f>
        <v>0</v>
      </c>
      <c r="H111">
        <f t="shared" si="33"/>
        <v>0</v>
      </c>
      <c r="I111">
        <f t="shared" si="33"/>
        <v>0</v>
      </c>
      <c r="J111">
        <f t="shared" si="33"/>
        <v>0</v>
      </c>
      <c r="K111">
        <f t="shared" si="33"/>
        <v>0</v>
      </c>
      <c r="L111">
        <f t="shared" si="33"/>
        <v>0</v>
      </c>
      <c r="M111">
        <f t="shared" si="33"/>
        <v>0</v>
      </c>
      <c r="N111">
        <f t="shared" si="33"/>
        <v>0</v>
      </c>
      <c r="O111">
        <f t="shared" si="33"/>
        <v>0</v>
      </c>
      <c r="P111">
        <f t="shared" si="33"/>
        <v>0</v>
      </c>
      <c r="Q111">
        <f t="shared" si="33"/>
        <v>0</v>
      </c>
      <c r="R111">
        <f t="shared" si="33"/>
        <v>0</v>
      </c>
      <c r="S111">
        <f t="shared" si="33"/>
        <v>184</v>
      </c>
      <c r="T111">
        <f t="shared" si="33"/>
        <v>0</v>
      </c>
      <c r="U111">
        <f t="shared" si="33"/>
        <v>0</v>
      </c>
      <c r="V111">
        <f t="shared" si="33"/>
        <v>0</v>
      </c>
      <c r="W111">
        <f t="shared" si="33"/>
        <v>0</v>
      </c>
      <c r="X111">
        <f t="shared" si="33"/>
        <v>0</v>
      </c>
      <c r="Y111">
        <f t="shared" si="33"/>
        <v>184</v>
      </c>
      <c r="Z111">
        <f t="shared" si="33"/>
        <v>0</v>
      </c>
      <c r="AA111">
        <f t="shared" si="33"/>
        <v>0</v>
      </c>
      <c r="AB111">
        <f t="shared" si="33"/>
        <v>0</v>
      </c>
      <c r="AC111">
        <f t="shared" si="33"/>
        <v>0</v>
      </c>
      <c r="AD111">
        <f t="shared" si="33"/>
        <v>0</v>
      </c>
      <c r="AE111">
        <f t="shared" si="33"/>
        <v>0</v>
      </c>
      <c r="AF111">
        <f t="shared" si="33"/>
        <v>0</v>
      </c>
      <c r="AG111">
        <f t="shared" si="33"/>
        <v>0</v>
      </c>
      <c r="AH111">
        <f t="shared" si="33"/>
        <v>0</v>
      </c>
      <c r="AI111">
        <f t="shared" si="33"/>
        <v>0</v>
      </c>
      <c r="AJ111">
        <f t="shared" si="33"/>
        <v>0</v>
      </c>
      <c r="AK111">
        <f t="shared" si="33"/>
        <v>0</v>
      </c>
      <c r="AL111">
        <f t="shared" si="33"/>
        <v>0</v>
      </c>
      <c r="AM111">
        <f t="shared" si="33"/>
        <v>184</v>
      </c>
      <c r="AN111">
        <f t="shared" si="33"/>
        <v>0</v>
      </c>
      <c r="AO111">
        <f t="shared" si="33"/>
        <v>0</v>
      </c>
      <c r="AP111">
        <f t="shared" si="33"/>
        <v>0</v>
      </c>
      <c r="AQ111">
        <f t="shared" si="33"/>
        <v>0</v>
      </c>
      <c r="AR111">
        <f t="shared" si="33"/>
        <v>0</v>
      </c>
      <c r="AS111">
        <f t="shared" si="33"/>
        <v>0</v>
      </c>
      <c r="AT111">
        <f t="shared" si="33"/>
        <v>0</v>
      </c>
      <c r="AU111">
        <f t="shared" si="33"/>
        <v>0</v>
      </c>
      <c r="AV111">
        <f t="shared" si="33"/>
        <v>0</v>
      </c>
      <c r="AW111">
        <f t="shared" si="33"/>
        <v>0</v>
      </c>
      <c r="AX111">
        <f t="shared" si="33"/>
        <v>184</v>
      </c>
      <c r="AY111">
        <f t="shared" si="33"/>
        <v>0</v>
      </c>
      <c r="AZ111">
        <f t="shared" si="33"/>
        <v>0</v>
      </c>
    </row>
    <row r="112" spans="3:52">
      <c r="C112">
        <f t="shared" si="5"/>
        <v>183</v>
      </c>
      <c r="D112" s="21">
        <v>40878</v>
      </c>
      <c r="E112">
        <f t="shared" si="3"/>
        <v>0</v>
      </c>
      <c r="F112">
        <f t="shared" si="3"/>
        <v>0</v>
      </c>
      <c r="G112">
        <f t="shared" ref="G112:AZ112" si="34">(IF(G43&gt;=$E$4,1,0))*$C112</f>
        <v>0</v>
      </c>
      <c r="H112">
        <f t="shared" si="34"/>
        <v>0</v>
      </c>
      <c r="I112">
        <f t="shared" si="34"/>
        <v>0</v>
      </c>
      <c r="J112">
        <f t="shared" si="34"/>
        <v>0</v>
      </c>
      <c r="K112">
        <f t="shared" si="34"/>
        <v>0</v>
      </c>
      <c r="L112">
        <f t="shared" si="34"/>
        <v>183</v>
      </c>
      <c r="M112">
        <f t="shared" si="34"/>
        <v>0</v>
      </c>
      <c r="N112">
        <f t="shared" si="34"/>
        <v>0</v>
      </c>
      <c r="O112">
        <f t="shared" si="34"/>
        <v>0</v>
      </c>
      <c r="P112">
        <f t="shared" si="34"/>
        <v>0</v>
      </c>
      <c r="Q112">
        <f t="shared" si="34"/>
        <v>0</v>
      </c>
      <c r="R112">
        <f t="shared" si="34"/>
        <v>0</v>
      </c>
      <c r="S112">
        <f t="shared" si="34"/>
        <v>0</v>
      </c>
      <c r="T112">
        <f t="shared" si="34"/>
        <v>0</v>
      </c>
      <c r="U112">
        <f t="shared" si="34"/>
        <v>0</v>
      </c>
      <c r="V112">
        <f t="shared" si="34"/>
        <v>0</v>
      </c>
      <c r="W112">
        <f t="shared" si="34"/>
        <v>0</v>
      </c>
      <c r="X112">
        <f t="shared" si="34"/>
        <v>0</v>
      </c>
      <c r="Y112">
        <f t="shared" si="34"/>
        <v>183</v>
      </c>
      <c r="Z112">
        <f t="shared" si="34"/>
        <v>0</v>
      </c>
      <c r="AA112">
        <f t="shared" si="34"/>
        <v>0</v>
      </c>
      <c r="AB112">
        <f t="shared" si="34"/>
        <v>0</v>
      </c>
      <c r="AC112">
        <f t="shared" si="34"/>
        <v>0</v>
      </c>
      <c r="AD112">
        <f t="shared" si="34"/>
        <v>0</v>
      </c>
      <c r="AE112">
        <f t="shared" si="34"/>
        <v>0</v>
      </c>
      <c r="AF112">
        <f t="shared" si="34"/>
        <v>0</v>
      </c>
      <c r="AG112">
        <f t="shared" si="34"/>
        <v>0</v>
      </c>
      <c r="AH112">
        <f t="shared" si="34"/>
        <v>0</v>
      </c>
      <c r="AI112">
        <f t="shared" si="34"/>
        <v>0</v>
      </c>
      <c r="AJ112">
        <f t="shared" si="34"/>
        <v>0</v>
      </c>
      <c r="AK112">
        <f t="shared" si="34"/>
        <v>0</v>
      </c>
      <c r="AL112">
        <f t="shared" si="34"/>
        <v>0</v>
      </c>
      <c r="AM112">
        <f t="shared" si="34"/>
        <v>183</v>
      </c>
      <c r="AN112">
        <f t="shared" si="34"/>
        <v>0</v>
      </c>
      <c r="AO112">
        <f t="shared" si="34"/>
        <v>0</v>
      </c>
      <c r="AP112">
        <f t="shared" si="34"/>
        <v>0</v>
      </c>
      <c r="AQ112">
        <f t="shared" si="34"/>
        <v>0</v>
      </c>
      <c r="AR112">
        <f t="shared" si="34"/>
        <v>0</v>
      </c>
      <c r="AS112">
        <f t="shared" si="34"/>
        <v>0</v>
      </c>
      <c r="AT112">
        <f t="shared" si="34"/>
        <v>0</v>
      </c>
      <c r="AU112">
        <f t="shared" si="34"/>
        <v>0</v>
      </c>
      <c r="AV112">
        <f t="shared" si="34"/>
        <v>0</v>
      </c>
      <c r="AW112">
        <f t="shared" si="34"/>
        <v>0</v>
      </c>
      <c r="AX112">
        <f t="shared" si="34"/>
        <v>0</v>
      </c>
      <c r="AY112">
        <f t="shared" si="34"/>
        <v>0</v>
      </c>
      <c r="AZ112">
        <f t="shared" si="34"/>
        <v>0</v>
      </c>
    </row>
    <row r="113" spans="3:52">
      <c r="C113">
        <f t="shared" si="5"/>
        <v>182</v>
      </c>
      <c r="D113" s="21">
        <v>40879</v>
      </c>
      <c r="E113">
        <f t="shared" si="3"/>
        <v>0</v>
      </c>
      <c r="F113">
        <f t="shared" si="3"/>
        <v>0</v>
      </c>
      <c r="G113">
        <f t="shared" ref="G113:AZ113" si="35">(IF(G44&gt;=$E$4,1,0))*$C113</f>
        <v>0</v>
      </c>
      <c r="H113">
        <f t="shared" si="35"/>
        <v>0</v>
      </c>
      <c r="I113">
        <f t="shared" si="35"/>
        <v>0</v>
      </c>
      <c r="J113">
        <f t="shared" si="35"/>
        <v>0</v>
      </c>
      <c r="K113">
        <f t="shared" si="35"/>
        <v>0</v>
      </c>
      <c r="L113">
        <f t="shared" si="35"/>
        <v>182</v>
      </c>
      <c r="M113">
        <f t="shared" si="35"/>
        <v>0</v>
      </c>
      <c r="N113">
        <f t="shared" si="35"/>
        <v>0</v>
      </c>
      <c r="O113">
        <f t="shared" si="35"/>
        <v>0</v>
      </c>
      <c r="P113">
        <f t="shared" si="35"/>
        <v>0</v>
      </c>
      <c r="Q113">
        <f t="shared" si="35"/>
        <v>0</v>
      </c>
      <c r="R113">
        <f t="shared" si="35"/>
        <v>0</v>
      </c>
      <c r="S113">
        <f t="shared" si="35"/>
        <v>0</v>
      </c>
      <c r="T113">
        <f t="shared" si="35"/>
        <v>0</v>
      </c>
      <c r="U113">
        <f t="shared" si="35"/>
        <v>0</v>
      </c>
      <c r="V113">
        <f t="shared" si="35"/>
        <v>0</v>
      </c>
      <c r="W113">
        <f t="shared" si="35"/>
        <v>0</v>
      </c>
      <c r="X113">
        <f t="shared" si="35"/>
        <v>182</v>
      </c>
      <c r="Y113">
        <f t="shared" si="35"/>
        <v>182</v>
      </c>
      <c r="Z113">
        <f t="shared" si="35"/>
        <v>0</v>
      </c>
      <c r="AA113">
        <f t="shared" si="35"/>
        <v>0</v>
      </c>
      <c r="AB113">
        <f t="shared" si="35"/>
        <v>0</v>
      </c>
      <c r="AC113">
        <f t="shared" si="35"/>
        <v>0</v>
      </c>
      <c r="AD113">
        <f t="shared" si="35"/>
        <v>0</v>
      </c>
      <c r="AE113">
        <f t="shared" si="35"/>
        <v>0</v>
      </c>
      <c r="AF113">
        <f t="shared" si="35"/>
        <v>182</v>
      </c>
      <c r="AG113">
        <f t="shared" si="35"/>
        <v>0</v>
      </c>
      <c r="AH113">
        <f t="shared" si="35"/>
        <v>0</v>
      </c>
      <c r="AI113">
        <f t="shared" si="35"/>
        <v>0</v>
      </c>
      <c r="AJ113">
        <f t="shared" si="35"/>
        <v>0</v>
      </c>
      <c r="AK113">
        <f t="shared" si="35"/>
        <v>0</v>
      </c>
      <c r="AL113">
        <f t="shared" si="35"/>
        <v>0</v>
      </c>
      <c r="AM113">
        <f t="shared" si="35"/>
        <v>0</v>
      </c>
      <c r="AN113">
        <f t="shared" si="35"/>
        <v>0</v>
      </c>
      <c r="AO113">
        <f t="shared" si="35"/>
        <v>0</v>
      </c>
      <c r="AP113">
        <f t="shared" si="35"/>
        <v>0</v>
      </c>
      <c r="AQ113">
        <f t="shared" si="35"/>
        <v>0</v>
      </c>
      <c r="AR113">
        <f t="shared" si="35"/>
        <v>0</v>
      </c>
      <c r="AS113">
        <f t="shared" si="35"/>
        <v>0</v>
      </c>
      <c r="AT113">
        <f t="shared" si="35"/>
        <v>0</v>
      </c>
      <c r="AU113">
        <f t="shared" si="35"/>
        <v>0</v>
      </c>
      <c r="AV113">
        <f t="shared" si="35"/>
        <v>0</v>
      </c>
      <c r="AW113">
        <f t="shared" si="35"/>
        <v>182</v>
      </c>
      <c r="AX113">
        <f t="shared" si="35"/>
        <v>0</v>
      </c>
      <c r="AY113">
        <f t="shared" si="35"/>
        <v>0</v>
      </c>
      <c r="AZ113">
        <f t="shared" si="35"/>
        <v>0</v>
      </c>
    </row>
    <row r="114" spans="3:52">
      <c r="C114">
        <f t="shared" si="5"/>
        <v>181</v>
      </c>
      <c r="D114" s="21">
        <v>40880</v>
      </c>
      <c r="E114">
        <f t="shared" si="3"/>
        <v>0</v>
      </c>
      <c r="F114">
        <f t="shared" si="3"/>
        <v>0</v>
      </c>
      <c r="G114">
        <f t="shared" ref="G114:AZ114" si="36">(IF(G45&gt;=$E$4,1,0))*$C114</f>
        <v>0</v>
      </c>
      <c r="H114">
        <f t="shared" si="36"/>
        <v>0</v>
      </c>
      <c r="I114">
        <f t="shared" si="36"/>
        <v>0</v>
      </c>
      <c r="J114">
        <f t="shared" si="36"/>
        <v>0</v>
      </c>
      <c r="K114">
        <f t="shared" si="36"/>
        <v>0</v>
      </c>
      <c r="L114">
        <f t="shared" si="36"/>
        <v>181</v>
      </c>
      <c r="M114">
        <f t="shared" si="36"/>
        <v>181</v>
      </c>
      <c r="N114">
        <f t="shared" si="36"/>
        <v>0</v>
      </c>
      <c r="O114">
        <f t="shared" si="36"/>
        <v>0</v>
      </c>
      <c r="P114">
        <f t="shared" si="36"/>
        <v>0</v>
      </c>
      <c r="Q114">
        <f t="shared" si="36"/>
        <v>0</v>
      </c>
      <c r="R114">
        <f t="shared" si="36"/>
        <v>0</v>
      </c>
      <c r="S114">
        <f t="shared" si="36"/>
        <v>0</v>
      </c>
      <c r="T114">
        <f t="shared" si="36"/>
        <v>0</v>
      </c>
      <c r="U114">
        <f t="shared" si="36"/>
        <v>0</v>
      </c>
      <c r="V114">
        <f t="shared" si="36"/>
        <v>0</v>
      </c>
      <c r="W114">
        <f t="shared" si="36"/>
        <v>0</v>
      </c>
      <c r="X114">
        <f t="shared" si="36"/>
        <v>181</v>
      </c>
      <c r="Y114">
        <f t="shared" si="36"/>
        <v>181</v>
      </c>
      <c r="Z114">
        <f t="shared" si="36"/>
        <v>0</v>
      </c>
      <c r="AA114">
        <f t="shared" si="36"/>
        <v>0</v>
      </c>
      <c r="AB114">
        <f t="shared" si="36"/>
        <v>0</v>
      </c>
      <c r="AC114">
        <f t="shared" si="36"/>
        <v>0</v>
      </c>
      <c r="AD114">
        <f t="shared" si="36"/>
        <v>0</v>
      </c>
      <c r="AE114">
        <f t="shared" si="36"/>
        <v>0</v>
      </c>
      <c r="AF114">
        <f t="shared" si="36"/>
        <v>181</v>
      </c>
      <c r="AG114">
        <f t="shared" si="36"/>
        <v>0</v>
      </c>
      <c r="AH114">
        <f t="shared" si="36"/>
        <v>0</v>
      </c>
      <c r="AI114">
        <f t="shared" si="36"/>
        <v>0</v>
      </c>
      <c r="AJ114">
        <f t="shared" si="36"/>
        <v>0</v>
      </c>
      <c r="AK114">
        <f t="shared" si="36"/>
        <v>0</v>
      </c>
      <c r="AL114">
        <f t="shared" si="36"/>
        <v>0</v>
      </c>
      <c r="AM114">
        <f t="shared" si="36"/>
        <v>0</v>
      </c>
      <c r="AN114">
        <f t="shared" si="36"/>
        <v>0</v>
      </c>
      <c r="AO114">
        <f t="shared" si="36"/>
        <v>0</v>
      </c>
      <c r="AP114">
        <f t="shared" si="36"/>
        <v>0</v>
      </c>
      <c r="AQ114">
        <f t="shared" si="36"/>
        <v>0</v>
      </c>
      <c r="AR114">
        <f t="shared" si="36"/>
        <v>0</v>
      </c>
      <c r="AS114">
        <f t="shared" si="36"/>
        <v>0</v>
      </c>
      <c r="AT114">
        <f t="shared" si="36"/>
        <v>0</v>
      </c>
      <c r="AU114">
        <f t="shared" si="36"/>
        <v>0</v>
      </c>
      <c r="AV114">
        <f t="shared" si="36"/>
        <v>0</v>
      </c>
      <c r="AW114">
        <f t="shared" si="36"/>
        <v>181</v>
      </c>
      <c r="AX114">
        <f t="shared" si="36"/>
        <v>0</v>
      </c>
      <c r="AY114">
        <f t="shared" si="36"/>
        <v>0</v>
      </c>
      <c r="AZ114">
        <f t="shared" si="36"/>
        <v>0</v>
      </c>
    </row>
    <row r="115" spans="3:52">
      <c r="C115">
        <f t="shared" si="5"/>
        <v>180</v>
      </c>
      <c r="D115" s="21">
        <v>40881</v>
      </c>
      <c r="E115">
        <f t="shared" si="3"/>
        <v>0</v>
      </c>
      <c r="F115">
        <f t="shared" si="3"/>
        <v>0</v>
      </c>
      <c r="G115">
        <f t="shared" ref="G115:AZ115" si="37">(IF(G46&gt;=$E$4,1,0))*$C115</f>
        <v>0</v>
      </c>
      <c r="H115">
        <f t="shared" si="37"/>
        <v>0</v>
      </c>
      <c r="I115">
        <f t="shared" si="37"/>
        <v>0</v>
      </c>
      <c r="J115">
        <f t="shared" si="37"/>
        <v>0</v>
      </c>
      <c r="K115">
        <f t="shared" si="37"/>
        <v>0</v>
      </c>
      <c r="L115">
        <f t="shared" si="37"/>
        <v>0</v>
      </c>
      <c r="M115">
        <f t="shared" si="37"/>
        <v>180</v>
      </c>
      <c r="N115">
        <f t="shared" si="37"/>
        <v>0</v>
      </c>
      <c r="O115">
        <f t="shared" si="37"/>
        <v>0</v>
      </c>
      <c r="P115">
        <f t="shared" si="37"/>
        <v>180</v>
      </c>
      <c r="Q115">
        <f t="shared" si="37"/>
        <v>0</v>
      </c>
      <c r="R115">
        <f t="shared" si="37"/>
        <v>180</v>
      </c>
      <c r="S115">
        <f t="shared" si="37"/>
        <v>0</v>
      </c>
      <c r="T115">
        <f t="shared" si="37"/>
        <v>0</v>
      </c>
      <c r="U115">
        <f t="shared" si="37"/>
        <v>0</v>
      </c>
      <c r="V115">
        <f t="shared" si="37"/>
        <v>0</v>
      </c>
      <c r="W115">
        <f t="shared" si="37"/>
        <v>0</v>
      </c>
      <c r="X115">
        <f t="shared" si="37"/>
        <v>180</v>
      </c>
      <c r="Y115">
        <f t="shared" si="37"/>
        <v>180</v>
      </c>
      <c r="Z115">
        <f t="shared" si="37"/>
        <v>0</v>
      </c>
      <c r="AA115">
        <f t="shared" si="37"/>
        <v>0</v>
      </c>
      <c r="AB115">
        <f t="shared" si="37"/>
        <v>0</v>
      </c>
      <c r="AC115">
        <f t="shared" si="37"/>
        <v>0</v>
      </c>
      <c r="AD115">
        <f t="shared" si="37"/>
        <v>0</v>
      </c>
      <c r="AE115">
        <f t="shared" si="37"/>
        <v>0</v>
      </c>
      <c r="AF115">
        <f t="shared" si="37"/>
        <v>180</v>
      </c>
      <c r="AG115">
        <f t="shared" si="37"/>
        <v>0</v>
      </c>
      <c r="AH115">
        <f t="shared" si="37"/>
        <v>0</v>
      </c>
      <c r="AI115">
        <f t="shared" si="37"/>
        <v>0</v>
      </c>
      <c r="AJ115">
        <f t="shared" si="37"/>
        <v>0</v>
      </c>
      <c r="AK115">
        <f t="shared" si="37"/>
        <v>0</v>
      </c>
      <c r="AL115">
        <f t="shared" si="37"/>
        <v>0</v>
      </c>
      <c r="AM115">
        <f t="shared" si="37"/>
        <v>0</v>
      </c>
      <c r="AN115">
        <f t="shared" si="37"/>
        <v>0</v>
      </c>
      <c r="AO115">
        <f t="shared" si="37"/>
        <v>0</v>
      </c>
      <c r="AP115">
        <f t="shared" si="37"/>
        <v>0</v>
      </c>
      <c r="AQ115">
        <f t="shared" si="37"/>
        <v>0</v>
      </c>
      <c r="AR115">
        <f t="shared" si="37"/>
        <v>0</v>
      </c>
      <c r="AS115">
        <f t="shared" si="37"/>
        <v>0</v>
      </c>
      <c r="AT115">
        <f t="shared" si="37"/>
        <v>0</v>
      </c>
      <c r="AU115">
        <f t="shared" si="37"/>
        <v>0</v>
      </c>
      <c r="AV115">
        <f t="shared" si="37"/>
        <v>0</v>
      </c>
      <c r="AW115">
        <f t="shared" si="37"/>
        <v>0</v>
      </c>
      <c r="AX115">
        <f t="shared" si="37"/>
        <v>0</v>
      </c>
      <c r="AY115">
        <f t="shared" si="37"/>
        <v>0</v>
      </c>
      <c r="AZ115">
        <f t="shared" si="37"/>
        <v>0</v>
      </c>
    </row>
    <row r="116" spans="3:52">
      <c r="C116">
        <f t="shared" si="5"/>
        <v>179</v>
      </c>
      <c r="D116" s="21">
        <v>40882</v>
      </c>
      <c r="E116">
        <f t="shared" si="3"/>
        <v>0</v>
      </c>
      <c r="F116">
        <f t="shared" si="3"/>
        <v>0</v>
      </c>
      <c r="G116">
        <f t="shared" ref="G116:AZ116" si="38">(IF(G47&gt;=$E$4,1,0))*$C116</f>
        <v>0</v>
      </c>
      <c r="H116">
        <f t="shared" si="38"/>
        <v>179</v>
      </c>
      <c r="I116">
        <f t="shared" si="38"/>
        <v>0</v>
      </c>
      <c r="J116">
        <f t="shared" si="38"/>
        <v>0</v>
      </c>
      <c r="K116">
        <f t="shared" si="38"/>
        <v>0</v>
      </c>
      <c r="L116">
        <f t="shared" si="38"/>
        <v>0</v>
      </c>
      <c r="M116">
        <f t="shared" si="38"/>
        <v>179</v>
      </c>
      <c r="N116">
        <f t="shared" si="38"/>
        <v>0</v>
      </c>
      <c r="O116">
        <f t="shared" si="38"/>
        <v>0</v>
      </c>
      <c r="P116">
        <f t="shared" si="38"/>
        <v>0</v>
      </c>
      <c r="Q116">
        <f t="shared" si="38"/>
        <v>0</v>
      </c>
      <c r="R116">
        <f t="shared" si="38"/>
        <v>179</v>
      </c>
      <c r="S116">
        <f t="shared" si="38"/>
        <v>0</v>
      </c>
      <c r="T116">
        <f t="shared" si="38"/>
        <v>0</v>
      </c>
      <c r="U116">
        <f t="shared" si="38"/>
        <v>0</v>
      </c>
      <c r="V116">
        <f t="shared" si="38"/>
        <v>0</v>
      </c>
      <c r="W116">
        <f t="shared" si="38"/>
        <v>179</v>
      </c>
      <c r="X116">
        <f t="shared" si="38"/>
        <v>0</v>
      </c>
      <c r="Y116">
        <f t="shared" si="38"/>
        <v>0</v>
      </c>
      <c r="Z116">
        <f t="shared" si="38"/>
        <v>0</v>
      </c>
      <c r="AA116">
        <f t="shared" si="38"/>
        <v>0</v>
      </c>
      <c r="AB116">
        <f t="shared" si="38"/>
        <v>0</v>
      </c>
      <c r="AC116">
        <f t="shared" si="38"/>
        <v>0</v>
      </c>
      <c r="AD116">
        <f t="shared" si="38"/>
        <v>0</v>
      </c>
      <c r="AE116">
        <f t="shared" si="38"/>
        <v>179</v>
      </c>
      <c r="AF116">
        <f t="shared" si="38"/>
        <v>0</v>
      </c>
      <c r="AG116">
        <f t="shared" si="38"/>
        <v>0</v>
      </c>
      <c r="AH116">
        <f t="shared" si="38"/>
        <v>0</v>
      </c>
      <c r="AI116">
        <f t="shared" si="38"/>
        <v>0</v>
      </c>
      <c r="AJ116">
        <f t="shared" si="38"/>
        <v>0</v>
      </c>
      <c r="AK116">
        <f t="shared" si="38"/>
        <v>0</v>
      </c>
      <c r="AL116">
        <f t="shared" si="38"/>
        <v>0</v>
      </c>
      <c r="AM116">
        <f t="shared" si="38"/>
        <v>0</v>
      </c>
      <c r="AN116">
        <f t="shared" si="38"/>
        <v>0</v>
      </c>
      <c r="AO116">
        <f t="shared" si="38"/>
        <v>0</v>
      </c>
      <c r="AP116">
        <f t="shared" si="38"/>
        <v>0</v>
      </c>
      <c r="AQ116">
        <f t="shared" si="38"/>
        <v>0</v>
      </c>
      <c r="AR116">
        <f t="shared" si="38"/>
        <v>0</v>
      </c>
      <c r="AS116">
        <f t="shared" si="38"/>
        <v>0</v>
      </c>
      <c r="AT116">
        <f t="shared" si="38"/>
        <v>0</v>
      </c>
      <c r="AU116">
        <f t="shared" si="38"/>
        <v>0</v>
      </c>
      <c r="AV116">
        <f t="shared" si="38"/>
        <v>0</v>
      </c>
      <c r="AW116">
        <f t="shared" si="38"/>
        <v>0</v>
      </c>
      <c r="AX116">
        <f t="shared" si="38"/>
        <v>0</v>
      </c>
      <c r="AY116">
        <f t="shared" si="38"/>
        <v>0</v>
      </c>
      <c r="AZ116">
        <f t="shared" si="38"/>
        <v>0</v>
      </c>
    </row>
    <row r="117" spans="3:52">
      <c r="C117">
        <f t="shared" si="5"/>
        <v>178</v>
      </c>
      <c r="D117" s="21">
        <v>40883</v>
      </c>
      <c r="E117">
        <f t="shared" si="3"/>
        <v>0</v>
      </c>
      <c r="F117">
        <f t="shared" si="3"/>
        <v>0</v>
      </c>
      <c r="G117">
        <f t="shared" ref="G117:AZ117" si="39">(IF(G48&gt;=$E$4,1,0))*$C117</f>
        <v>0</v>
      </c>
      <c r="H117">
        <f t="shared" si="39"/>
        <v>178</v>
      </c>
      <c r="I117">
        <f t="shared" si="39"/>
        <v>0</v>
      </c>
      <c r="J117">
        <f t="shared" si="39"/>
        <v>0</v>
      </c>
      <c r="K117">
        <f t="shared" si="39"/>
        <v>178</v>
      </c>
      <c r="L117">
        <f t="shared" si="39"/>
        <v>0</v>
      </c>
      <c r="M117">
        <f t="shared" si="39"/>
        <v>178</v>
      </c>
      <c r="N117">
        <f t="shared" si="39"/>
        <v>0</v>
      </c>
      <c r="O117">
        <f t="shared" si="39"/>
        <v>0</v>
      </c>
      <c r="P117">
        <f t="shared" si="39"/>
        <v>0</v>
      </c>
      <c r="Q117">
        <f t="shared" si="39"/>
        <v>0</v>
      </c>
      <c r="R117">
        <f t="shared" si="39"/>
        <v>178</v>
      </c>
      <c r="S117">
        <f t="shared" si="39"/>
        <v>0</v>
      </c>
      <c r="T117">
        <f t="shared" si="39"/>
        <v>0</v>
      </c>
      <c r="U117">
        <f t="shared" si="39"/>
        <v>0</v>
      </c>
      <c r="V117">
        <f t="shared" si="39"/>
        <v>0</v>
      </c>
      <c r="W117">
        <f t="shared" si="39"/>
        <v>178</v>
      </c>
      <c r="X117">
        <f t="shared" si="39"/>
        <v>0</v>
      </c>
      <c r="Y117">
        <f t="shared" si="39"/>
        <v>0</v>
      </c>
      <c r="Z117">
        <f t="shared" si="39"/>
        <v>0</v>
      </c>
      <c r="AA117">
        <f t="shared" si="39"/>
        <v>0</v>
      </c>
      <c r="AB117">
        <f t="shared" si="39"/>
        <v>0</v>
      </c>
      <c r="AC117">
        <f t="shared" si="39"/>
        <v>0</v>
      </c>
      <c r="AD117">
        <f t="shared" si="39"/>
        <v>0</v>
      </c>
      <c r="AE117">
        <f t="shared" si="39"/>
        <v>178</v>
      </c>
      <c r="AF117">
        <f t="shared" si="39"/>
        <v>0</v>
      </c>
      <c r="AG117">
        <f t="shared" si="39"/>
        <v>0</v>
      </c>
      <c r="AH117">
        <f t="shared" si="39"/>
        <v>0</v>
      </c>
      <c r="AI117">
        <f t="shared" si="39"/>
        <v>0</v>
      </c>
      <c r="AJ117">
        <f t="shared" si="39"/>
        <v>0</v>
      </c>
      <c r="AK117">
        <f t="shared" si="39"/>
        <v>0</v>
      </c>
      <c r="AL117">
        <f t="shared" si="39"/>
        <v>0</v>
      </c>
      <c r="AM117">
        <f t="shared" si="39"/>
        <v>0</v>
      </c>
      <c r="AN117">
        <f t="shared" si="39"/>
        <v>0</v>
      </c>
      <c r="AO117">
        <f t="shared" si="39"/>
        <v>0</v>
      </c>
      <c r="AP117">
        <f t="shared" si="39"/>
        <v>0</v>
      </c>
      <c r="AQ117">
        <f t="shared" si="39"/>
        <v>0</v>
      </c>
      <c r="AR117">
        <f t="shared" si="39"/>
        <v>0</v>
      </c>
      <c r="AS117">
        <f t="shared" si="39"/>
        <v>0</v>
      </c>
      <c r="AT117">
        <f t="shared" si="39"/>
        <v>0</v>
      </c>
      <c r="AU117">
        <f t="shared" si="39"/>
        <v>0</v>
      </c>
      <c r="AV117">
        <f t="shared" si="39"/>
        <v>0</v>
      </c>
      <c r="AW117">
        <f t="shared" si="39"/>
        <v>0</v>
      </c>
      <c r="AX117">
        <f t="shared" si="39"/>
        <v>0</v>
      </c>
      <c r="AY117">
        <f t="shared" si="39"/>
        <v>0</v>
      </c>
      <c r="AZ117">
        <f t="shared" si="39"/>
        <v>0</v>
      </c>
    </row>
    <row r="118" spans="3:52">
      <c r="C118">
        <f t="shared" si="5"/>
        <v>177</v>
      </c>
      <c r="D118" s="21">
        <v>40884</v>
      </c>
      <c r="E118">
        <f t="shared" si="3"/>
        <v>0</v>
      </c>
      <c r="F118">
        <f t="shared" si="3"/>
        <v>0</v>
      </c>
      <c r="G118">
        <f t="shared" ref="G118:AZ118" si="40">(IF(G49&gt;=$E$4,1,0))*$C118</f>
        <v>0</v>
      </c>
      <c r="H118">
        <f t="shared" si="40"/>
        <v>177</v>
      </c>
      <c r="I118">
        <f t="shared" si="40"/>
        <v>0</v>
      </c>
      <c r="J118">
        <f t="shared" si="40"/>
        <v>0</v>
      </c>
      <c r="K118">
        <f t="shared" si="40"/>
        <v>177</v>
      </c>
      <c r="L118">
        <f t="shared" si="40"/>
        <v>0</v>
      </c>
      <c r="M118">
        <f t="shared" si="40"/>
        <v>0</v>
      </c>
      <c r="N118">
        <f t="shared" si="40"/>
        <v>0</v>
      </c>
      <c r="O118">
        <f t="shared" si="40"/>
        <v>0</v>
      </c>
      <c r="P118">
        <f t="shared" si="40"/>
        <v>0</v>
      </c>
      <c r="Q118">
        <f t="shared" si="40"/>
        <v>0</v>
      </c>
      <c r="R118">
        <f t="shared" si="40"/>
        <v>177</v>
      </c>
      <c r="S118">
        <f t="shared" si="40"/>
        <v>0</v>
      </c>
      <c r="T118">
        <f t="shared" si="40"/>
        <v>0</v>
      </c>
      <c r="U118">
        <f t="shared" si="40"/>
        <v>0</v>
      </c>
      <c r="V118">
        <f t="shared" si="40"/>
        <v>0</v>
      </c>
      <c r="W118">
        <f t="shared" si="40"/>
        <v>177</v>
      </c>
      <c r="X118">
        <f t="shared" si="40"/>
        <v>0</v>
      </c>
      <c r="Y118">
        <f t="shared" si="40"/>
        <v>0</v>
      </c>
      <c r="Z118">
        <f t="shared" si="40"/>
        <v>0</v>
      </c>
      <c r="AA118">
        <f t="shared" si="40"/>
        <v>177</v>
      </c>
      <c r="AB118">
        <f t="shared" si="40"/>
        <v>0</v>
      </c>
      <c r="AC118">
        <f t="shared" si="40"/>
        <v>0</v>
      </c>
      <c r="AD118">
        <f t="shared" si="40"/>
        <v>0</v>
      </c>
      <c r="AE118">
        <f t="shared" si="40"/>
        <v>0</v>
      </c>
      <c r="AF118">
        <f t="shared" si="40"/>
        <v>0</v>
      </c>
      <c r="AG118">
        <f t="shared" si="40"/>
        <v>0</v>
      </c>
      <c r="AH118">
        <f t="shared" si="40"/>
        <v>0</v>
      </c>
      <c r="AI118">
        <f t="shared" si="40"/>
        <v>0</v>
      </c>
      <c r="AJ118">
        <f t="shared" si="40"/>
        <v>0</v>
      </c>
      <c r="AK118">
        <f t="shared" si="40"/>
        <v>0</v>
      </c>
      <c r="AL118">
        <f t="shared" si="40"/>
        <v>0</v>
      </c>
      <c r="AM118">
        <f t="shared" si="40"/>
        <v>0</v>
      </c>
      <c r="AN118">
        <f t="shared" si="40"/>
        <v>0</v>
      </c>
      <c r="AO118">
        <f t="shared" si="40"/>
        <v>0</v>
      </c>
      <c r="AP118">
        <f t="shared" si="40"/>
        <v>0</v>
      </c>
      <c r="AQ118">
        <f t="shared" si="40"/>
        <v>0</v>
      </c>
      <c r="AR118">
        <f t="shared" si="40"/>
        <v>0</v>
      </c>
      <c r="AS118">
        <f t="shared" si="40"/>
        <v>0</v>
      </c>
      <c r="AT118">
        <f t="shared" si="40"/>
        <v>0</v>
      </c>
      <c r="AU118">
        <f t="shared" si="40"/>
        <v>0</v>
      </c>
      <c r="AV118">
        <f t="shared" si="40"/>
        <v>0</v>
      </c>
      <c r="AW118">
        <f t="shared" si="40"/>
        <v>0</v>
      </c>
      <c r="AX118">
        <f t="shared" si="40"/>
        <v>0</v>
      </c>
      <c r="AY118">
        <f t="shared" si="40"/>
        <v>0</v>
      </c>
      <c r="AZ118">
        <f t="shared" si="40"/>
        <v>0</v>
      </c>
    </row>
    <row r="119" spans="3:52">
      <c r="C119">
        <f t="shared" si="5"/>
        <v>176</v>
      </c>
      <c r="D119" s="21">
        <v>40885</v>
      </c>
      <c r="E119">
        <f t="shared" si="3"/>
        <v>0</v>
      </c>
      <c r="F119">
        <f t="shared" si="3"/>
        <v>0</v>
      </c>
      <c r="G119">
        <f t="shared" ref="G119:AZ119" si="41">(IF(G50&gt;=$E$4,1,0))*$C119</f>
        <v>0</v>
      </c>
      <c r="H119">
        <f t="shared" si="41"/>
        <v>0</v>
      </c>
      <c r="I119">
        <f t="shared" si="41"/>
        <v>0</v>
      </c>
      <c r="J119">
        <f t="shared" si="41"/>
        <v>0</v>
      </c>
      <c r="K119">
        <f t="shared" si="41"/>
        <v>0</v>
      </c>
      <c r="L119">
        <f t="shared" si="41"/>
        <v>0</v>
      </c>
      <c r="M119">
        <f t="shared" si="41"/>
        <v>0</v>
      </c>
      <c r="N119">
        <f t="shared" si="41"/>
        <v>0</v>
      </c>
      <c r="O119">
        <f t="shared" si="41"/>
        <v>0</v>
      </c>
      <c r="P119">
        <f t="shared" si="41"/>
        <v>0</v>
      </c>
      <c r="Q119">
        <f t="shared" si="41"/>
        <v>0</v>
      </c>
      <c r="R119">
        <f t="shared" si="41"/>
        <v>176</v>
      </c>
      <c r="S119">
        <f t="shared" si="41"/>
        <v>0</v>
      </c>
      <c r="T119">
        <f t="shared" si="41"/>
        <v>0</v>
      </c>
      <c r="U119">
        <f t="shared" si="41"/>
        <v>0</v>
      </c>
      <c r="V119">
        <f t="shared" si="41"/>
        <v>0</v>
      </c>
      <c r="W119">
        <f t="shared" si="41"/>
        <v>0</v>
      </c>
      <c r="X119">
        <f t="shared" si="41"/>
        <v>0</v>
      </c>
      <c r="Y119">
        <f t="shared" si="41"/>
        <v>0</v>
      </c>
      <c r="Z119">
        <f t="shared" si="41"/>
        <v>0</v>
      </c>
      <c r="AA119">
        <f t="shared" si="41"/>
        <v>176</v>
      </c>
      <c r="AB119">
        <f t="shared" si="41"/>
        <v>0</v>
      </c>
      <c r="AC119">
        <f t="shared" si="41"/>
        <v>0</v>
      </c>
      <c r="AD119">
        <f t="shared" si="41"/>
        <v>0</v>
      </c>
      <c r="AE119">
        <f t="shared" si="41"/>
        <v>0</v>
      </c>
      <c r="AF119">
        <f t="shared" si="41"/>
        <v>0</v>
      </c>
      <c r="AG119">
        <f t="shared" si="41"/>
        <v>0</v>
      </c>
      <c r="AH119">
        <f t="shared" si="41"/>
        <v>0</v>
      </c>
      <c r="AI119">
        <f t="shared" si="41"/>
        <v>0</v>
      </c>
      <c r="AJ119">
        <f t="shared" si="41"/>
        <v>176</v>
      </c>
      <c r="AK119">
        <f t="shared" si="41"/>
        <v>0</v>
      </c>
      <c r="AL119">
        <f t="shared" si="41"/>
        <v>0</v>
      </c>
      <c r="AM119">
        <f t="shared" si="41"/>
        <v>0</v>
      </c>
      <c r="AN119">
        <f t="shared" si="41"/>
        <v>0</v>
      </c>
      <c r="AO119">
        <f t="shared" si="41"/>
        <v>0</v>
      </c>
      <c r="AP119">
        <f t="shared" si="41"/>
        <v>0</v>
      </c>
      <c r="AQ119">
        <f t="shared" si="41"/>
        <v>0</v>
      </c>
      <c r="AR119">
        <f t="shared" si="41"/>
        <v>0</v>
      </c>
      <c r="AS119">
        <f t="shared" si="41"/>
        <v>0</v>
      </c>
      <c r="AT119">
        <f t="shared" si="41"/>
        <v>0</v>
      </c>
      <c r="AU119">
        <f t="shared" si="41"/>
        <v>176</v>
      </c>
      <c r="AV119">
        <f t="shared" si="41"/>
        <v>0</v>
      </c>
      <c r="AW119">
        <f t="shared" si="41"/>
        <v>176</v>
      </c>
      <c r="AX119">
        <f t="shared" si="41"/>
        <v>0</v>
      </c>
      <c r="AY119">
        <f t="shared" si="41"/>
        <v>0</v>
      </c>
      <c r="AZ119">
        <f t="shared" si="41"/>
        <v>0</v>
      </c>
    </row>
    <row r="120" spans="3:52">
      <c r="C120">
        <f t="shared" si="5"/>
        <v>175</v>
      </c>
      <c r="D120" s="21">
        <v>40886</v>
      </c>
      <c r="E120">
        <f t="shared" si="3"/>
        <v>0</v>
      </c>
      <c r="F120">
        <f t="shared" si="3"/>
        <v>0</v>
      </c>
      <c r="G120">
        <f t="shared" ref="G120:AZ120" si="42">(IF(G51&gt;=$E$4,1,0))*$C120</f>
        <v>0</v>
      </c>
      <c r="H120">
        <f t="shared" si="42"/>
        <v>0</v>
      </c>
      <c r="I120">
        <f t="shared" si="42"/>
        <v>0</v>
      </c>
      <c r="J120">
        <f t="shared" si="42"/>
        <v>0</v>
      </c>
      <c r="K120">
        <f t="shared" si="42"/>
        <v>0</v>
      </c>
      <c r="L120">
        <f t="shared" si="42"/>
        <v>0</v>
      </c>
      <c r="M120">
        <f t="shared" si="42"/>
        <v>0</v>
      </c>
      <c r="N120">
        <f t="shared" si="42"/>
        <v>0</v>
      </c>
      <c r="O120">
        <f t="shared" si="42"/>
        <v>0</v>
      </c>
      <c r="P120">
        <f t="shared" si="42"/>
        <v>0</v>
      </c>
      <c r="Q120">
        <f t="shared" si="42"/>
        <v>0</v>
      </c>
      <c r="R120">
        <f t="shared" si="42"/>
        <v>0</v>
      </c>
      <c r="S120">
        <f t="shared" si="42"/>
        <v>0</v>
      </c>
      <c r="T120">
        <f t="shared" si="42"/>
        <v>0</v>
      </c>
      <c r="U120">
        <f t="shared" si="42"/>
        <v>175</v>
      </c>
      <c r="V120">
        <f t="shared" si="42"/>
        <v>0</v>
      </c>
      <c r="W120">
        <f t="shared" si="42"/>
        <v>0</v>
      </c>
      <c r="X120">
        <f t="shared" si="42"/>
        <v>0</v>
      </c>
      <c r="Y120">
        <f t="shared" si="42"/>
        <v>0</v>
      </c>
      <c r="Z120">
        <f t="shared" si="42"/>
        <v>0</v>
      </c>
      <c r="AA120">
        <f t="shared" si="42"/>
        <v>0</v>
      </c>
      <c r="AB120">
        <f t="shared" si="42"/>
        <v>0</v>
      </c>
      <c r="AC120">
        <f t="shared" si="42"/>
        <v>0</v>
      </c>
      <c r="AD120">
        <f t="shared" si="42"/>
        <v>0</v>
      </c>
      <c r="AE120">
        <f t="shared" si="42"/>
        <v>0</v>
      </c>
      <c r="AF120">
        <f t="shared" si="42"/>
        <v>0</v>
      </c>
      <c r="AG120">
        <f t="shared" si="42"/>
        <v>0</v>
      </c>
      <c r="AH120">
        <f t="shared" si="42"/>
        <v>0</v>
      </c>
      <c r="AI120">
        <f t="shared" si="42"/>
        <v>0</v>
      </c>
      <c r="AJ120">
        <f t="shared" si="42"/>
        <v>0</v>
      </c>
      <c r="AK120">
        <f t="shared" si="42"/>
        <v>0</v>
      </c>
      <c r="AL120">
        <f t="shared" si="42"/>
        <v>0</v>
      </c>
      <c r="AM120">
        <f t="shared" si="42"/>
        <v>0</v>
      </c>
      <c r="AN120">
        <f t="shared" si="42"/>
        <v>0</v>
      </c>
      <c r="AO120">
        <f t="shared" si="42"/>
        <v>0</v>
      </c>
      <c r="AP120">
        <f t="shared" si="42"/>
        <v>0</v>
      </c>
      <c r="AQ120">
        <f t="shared" si="42"/>
        <v>0</v>
      </c>
      <c r="AR120">
        <f t="shared" si="42"/>
        <v>0</v>
      </c>
      <c r="AS120">
        <f t="shared" si="42"/>
        <v>0</v>
      </c>
      <c r="AT120">
        <f t="shared" si="42"/>
        <v>0</v>
      </c>
      <c r="AU120">
        <f t="shared" si="42"/>
        <v>175</v>
      </c>
      <c r="AV120">
        <f t="shared" si="42"/>
        <v>0</v>
      </c>
      <c r="AW120">
        <f t="shared" si="42"/>
        <v>175</v>
      </c>
      <c r="AX120">
        <f t="shared" si="42"/>
        <v>0</v>
      </c>
      <c r="AY120">
        <f t="shared" si="42"/>
        <v>0</v>
      </c>
      <c r="AZ120">
        <f t="shared" si="42"/>
        <v>0</v>
      </c>
    </row>
    <row r="121" spans="3:52">
      <c r="C121">
        <f t="shared" si="5"/>
        <v>174</v>
      </c>
      <c r="D121" s="21">
        <v>40887</v>
      </c>
      <c r="E121">
        <f t="shared" si="3"/>
        <v>0</v>
      </c>
      <c r="F121">
        <f t="shared" si="3"/>
        <v>0</v>
      </c>
      <c r="G121">
        <f t="shared" ref="G121:AZ121" si="43">(IF(G52&gt;=$E$4,1,0))*$C121</f>
        <v>0</v>
      </c>
      <c r="H121">
        <f t="shared" si="43"/>
        <v>0</v>
      </c>
      <c r="I121">
        <f t="shared" si="43"/>
        <v>0</v>
      </c>
      <c r="J121">
        <f t="shared" si="43"/>
        <v>0</v>
      </c>
      <c r="K121">
        <f t="shared" si="43"/>
        <v>0</v>
      </c>
      <c r="L121">
        <f t="shared" si="43"/>
        <v>0</v>
      </c>
      <c r="M121">
        <f t="shared" si="43"/>
        <v>0</v>
      </c>
      <c r="N121">
        <f t="shared" si="43"/>
        <v>0</v>
      </c>
      <c r="O121">
        <f t="shared" si="43"/>
        <v>0</v>
      </c>
      <c r="P121">
        <f t="shared" si="43"/>
        <v>174</v>
      </c>
      <c r="Q121">
        <f t="shared" si="43"/>
        <v>0</v>
      </c>
      <c r="R121">
        <f t="shared" si="43"/>
        <v>0</v>
      </c>
      <c r="S121">
        <f t="shared" si="43"/>
        <v>0</v>
      </c>
      <c r="T121">
        <f t="shared" si="43"/>
        <v>0</v>
      </c>
      <c r="U121">
        <f t="shared" si="43"/>
        <v>0</v>
      </c>
      <c r="V121">
        <f t="shared" si="43"/>
        <v>0</v>
      </c>
      <c r="W121">
        <f t="shared" si="43"/>
        <v>0</v>
      </c>
      <c r="X121">
        <f t="shared" si="43"/>
        <v>0</v>
      </c>
      <c r="Y121">
        <f t="shared" si="43"/>
        <v>0</v>
      </c>
      <c r="Z121">
        <f t="shared" si="43"/>
        <v>0</v>
      </c>
      <c r="AA121">
        <f t="shared" si="43"/>
        <v>0</v>
      </c>
      <c r="AB121">
        <f t="shared" si="43"/>
        <v>0</v>
      </c>
      <c r="AC121">
        <f t="shared" si="43"/>
        <v>0</v>
      </c>
      <c r="AD121">
        <f t="shared" si="43"/>
        <v>0</v>
      </c>
      <c r="AE121">
        <f t="shared" si="43"/>
        <v>0</v>
      </c>
      <c r="AF121">
        <f t="shared" si="43"/>
        <v>0</v>
      </c>
      <c r="AG121">
        <f t="shared" si="43"/>
        <v>0</v>
      </c>
      <c r="AH121">
        <f t="shared" si="43"/>
        <v>0</v>
      </c>
      <c r="AI121">
        <f t="shared" si="43"/>
        <v>0</v>
      </c>
      <c r="AJ121">
        <f t="shared" si="43"/>
        <v>0</v>
      </c>
      <c r="AK121">
        <f t="shared" si="43"/>
        <v>0</v>
      </c>
      <c r="AL121">
        <f t="shared" si="43"/>
        <v>0</v>
      </c>
      <c r="AM121">
        <f t="shared" si="43"/>
        <v>0</v>
      </c>
      <c r="AN121">
        <f t="shared" si="43"/>
        <v>0</v>
      </c>
      <c r="AO121">
        <f t="shared" si="43"/>
        <v>0</v>
      </c>
      <c r="AP121">
        <f t="shared" si="43"/>
        <v>0</v>
      </c>
      <c r="AQ121">
        <f t="shared" si="43"/>
        <v>0</v>
      </c>
      <c r="AR121">
        <f t="shared" si="43"/>
        <v>0</v>
      </c>
      <c r="AS121">
        <f t="shared" si="43"/>
        <v>0</v>
      </c>
      <c r="AT121">
        <f t="shared" si="43"/>
        <v>0</v>
      </c>
      <c r="AU121">
        <f t="shared" si="43"/>
        <v>0</v>
      </c>
      <c r="AV121">
        <f t="shared" si="43"/>
        <v>0</v>
      </c>
      <c r="AW121">
        <f t="shared" si="43"/>
        <v>0</v>
      </c>
      <c r="AX121">
        <f t="shared" si="43"/>
        <v>0</v>
      </c>
      <c r="AY121">
        <f t="shared" si="43"/>
        <v>0</v>
      </c>
      <c r="AZ121">
        <f t="shared" si="43"/>
        <v>0</v>
      </c>
    </row>
    <row r="122" spans="3:52">
      <c r="C122">
        <f t="shared" si="5"/>
        <v>173</v>
      </c>
      <c r="D122" s="21">
        <v>40888</v>
      </c>
      <c r="E122">
        <f t="shared" si="3"/>
        <v>0</v>
      </c>
      <c r="F122">
        <f t="shared" si="3"/>
        <v>0</v>
      </c>
      <c r="G122">
        <f t="shared" ref="G122:AZ122" si="44">(IF(G53&gt;=$E$4,1,0))*$C122</f>
        <v>0</v>
      </c>
      <c r="H122">
        <f t="shared" si="44"/>
        <v>0</v>
      </c>
      <c r="I122">
        <f t="shared" si="44"/>
        <v>0</v>
      </c>
      <c r="J122">
        <f t="shared" si="44"/>
        <v>0</v>
      </c>
      <c r="K122">
        <f t="shared" si="44"/>
        <v>0</v>
      </c>
      <c r="L122">
        <f t="shared" si="44"/>
        <v>0</v>
      </c>
      <c r="M122">
        <f t="shared" si="44"/>
        <v>0</v>
      </c>
      <c r="N122">
        <f t="shared" si="44"/>
        <v>0</v>
      </c>
      <c r="O122">
        <f t="shared" si="44"/>
        <v>0</v>
      </c>
      <c r="P122">
        <f t="shared" si="44"/>
        <v>173</v>
      </c>
      <c r="Q122">
        <f t="shared" si="44"/>
        <v>0</v>
      </c>
      <c r="R122">
        <f t="shared" si="44"/>
        <v>0</v>
      </c>
      <c r="S122">
        <f t="shared" si="44"/>
        <v>0</v>
      </c>
      <c r="T122">
        <f t="shared" si="44"/>
        <v>0</v>
      </c>
      <c r="U122">
        <f t="shared" si="44"/>
        <v>0</v>
      </c>
      <c r="V122">
        <f t="shared" si="44"/>
        <v>0</v>
      </c>
      <c r="W122">
        <f t="shared" si="44"/>
        <v>0</v>
      </c>
      <c r="X122">
        <f t="shared" si="44"/>
        <v>0</v>
      </c>
      <c r="Y122">
        <f t="shared" si="44"/>
        <v>0</v>
      </c>
      <c r="Z122">
        <f t="shared" si="44"/>
        <v>0</v>
      </c>
      <c r="AA122">
        <f t="shared" si="44"/>
        <v>0</v>
      </c>
      <c r="AB122">
        <f t="shared" si="44"/>
        <v>0</v>
      </c>
      <c r="AC122">
        <f t="shared" si="44"/>
        <v>0</v>
      </c>
      <c r="AD122">
        <f t="shared" si="44"/>
        <v>0</v>
      </c>
      <c r="AE122">
        <f t="shared" si="44"/>
        <v>0</v>
      </c>
      <c r="AF122">
        <f t="shared" si="44"/>
        <v>0</v>
      </c>
      <c r="AG122">
        <f t="shared" si="44"/>
        <v>0</v>
      </c>
      <c r="AH122">
        <f t="shared" si="44"/>
        <v>0</v>
      </c>
      <c r="AI122">
        <f t="shared" si="44"/>
        <v>173</v>
      </c>
      <c r="AJ122">
        <f t="shared" si="44"/>
        <v>0</v>
      </c>
      <c r="AK122">
        <f t="shared" si="44"/>
        <v>0</v>
      </c>
      <c r="AL122">
        <f t="shared" si="44"/>
        <v>0</v>
      </c>
      <c r="AM122">
        <f t="shared" si="44"/>
        <v>0</v>
      </c>
      <c r="AN122">
        <f t="shared" si="44"/>
        <v>0</v>
      </c>
      <c r="AO122">
        <f t="shared" si="44"/>
        <v>0</v>
      </c>
      <c r="AP122">
        <f t="shared" si="44"/>
        <v>0</v>
      </c>
      <c r="AQ122">
        <f t="shared" si="44"/>
        <v>0</v>
      </c>
      <c r="AR122">
        <f t="shared" si="44"/>
        <v>0</v>
      </c>
      <c r="AS122">
        <f t="shared" si="44"/>
        <v>0</v>
      </c>
      <c r="AT122">
        <f t="shared" si="44"/>
        <v>0</v>
      </c>
      <c r="AU122">
        <f t="shared" si="44"/>
        <v>0</v>
      </c>
      <c r="AV122">
        <f t="shared" si="44"/>
        <v>0</v>
      </c>
      <c r="AW122">
        <f t="shared" si="44"/>
        <v>0</v>
      </c>
      <c r="AX122">
        <f t="shared" si="44"/>
        <v>0</v>
      </c>
      <c r="AY122">
        <f t="shared" si="44"/>
        <v>0</v>
      </c>
      <c r="AZ122">
        <f t="shared" si="44"/>
        <v>0</v>
      </c>
    </row>
    <row r="123" spans="3:52">
      <c r="C123">
        <f t="shared" si="5"/>
        <v>172</v>
      </c>
      <c r="D123" s="21">
        <v>40889</v>
      </c>
      <c r="E123">
        <f t="shared" si="3"/>
        <v>0</v>
      </c>
      <c r="F123">
        <f t="shared" si="3"/>
        <v>0</v>
      </c>
      <c r="G123">
        <f t="shared" ref="G123:AZ123" si="45">(IF(G54&gt;=$E$4,1,0))*$C123</f>
        <v>0</v>
      </c>
      <c r="H123">
        <f t="shared" si="45"/>
        <v>0</v>
      </c>
      <c r="I123">
        <f t="shared" si="45"/>
        <v>0</v>
      </c>
      <c r="J123">
        <f t="shared" si="45"/>
        <v>0</v>
      </c>
      <c r="K123">
        <f t="shared" si="45"/>
        <v>0</v>
      </c>
      <c r="L123">
        <f t="shared" si="45"/>
        <v>0</v>
      </c>
      <c r="M123">
        <f t="shared" si="45"/>
        <v>172</v>
      </c>
      <c r="N123">
        <f t="shared" si="45"/>
        <v>0</v>
      </c>
      <c r="O123">
        <f t="shared" si="45"/>
        <v>0</v>
      </c>
      <c r="P123">
        <f t="shared" si="45"/>
        <v>172</v>
      </c>
      <c r="Q123">
        <f t="shared" si="45"/>
        <v>0</v>
      </c>
      <c r="R123">
        <f t="shared" si="45"/>
        <v>0</v>
      </c>
      <c r="S123">
        <f t="shared" si="45"/>
        <v>0</v>
      </c>
      <c r="T123">
        <f t="shared" si="45"/>
        <v>0</v>
      </c>
      <c r="U123">
        <f t="shared" si="45"/>
        <v>0</v>
      </c>
      <c r="V123">
        <f t="shared" si="45"/>
        <v>0</v>
      </c>
      <c r="W123">
        <f t="shared" si="45"/>
        <v>0</v>
      </c>
      <c r="X123">
        <f t="shared" si="45"/>
        <v>0</v>
      </c>
      <c r="Y123">
        <f t="shared" si="45"/>
        <v>0</v>
      </c>
      <c r="Z123">
        <f t="shared" si="45"/>
        <v>0</v>
      </c>
      <c r="AA123">
        <f t="shared" si="45"/>
        <v>172</v>
      </c>
      <c r="AB123">
        <f t="shared" si="45"/>
        <v>0</v>
      </c>
      <c r="AC123">
        <f t="shared" si="45"/>
        <v>0</v>
      </c>
      <c r="AD123">
        <f t="shared" si="45"/>
        <v>0</v>
      </c>
      <c r="AE123">
        <f t="shared" si="45"/>
        <v>0</v>
      </c>
      <c r="AF123">
        <f t="shared" si="45"/>
        <v>0</v>
      </c>
      <c r="AG123">
        <f t="shared" si="45"/>
        <v>0</v>
      </c>
      <c r="AH123">
        <f t="shared" si="45"/>
        <v>0</v>
      </c>
      <c r="AI123">
        <f t="shared" si="45"/>
        <v>172</v>
      </c>
      <c r="AJ123">
        <f t="shared" si="45"/>
        <v>0</v>
      </c>
      <c r="AK123">
        <f t="shared" si="45"/>
        <v>0</v>
      </c>
      <c r="AL123">
        <f t="shared" si="45"/>
        <v>0</v>
      </c>
      <c r="AM123">
        <f t="shared" si="45"/>
        <v>0</v>
      </c>
      <c r="AN123">
        <f t="shared" si="45"/>
        <v>0</v>
      </c>
      <c r="AO123">
        <f t="shared" si="45"/>
        <v>0</v>
      </c>
      <c r="AP123">
        <f t="shared" si="45"/>
        <v>0</v>
      </c>
      <c r="AQ123">
        <f t="shared" si="45"/>
        <v>0</v>
      </c>
      <c r="AR123">
        <f t="shared" si="45"/>
        <v>172</v>
      </c>
      <c r="AS123">
        <f t="shared" si="45"/>
        <v>172</v>
      </c>
      <c r="AT123">
        <f t="shared" si="45"/>
        <v>0</v>
      </c>
      <c r="AU123">
        <f t="shared" si="45"/>
        <v>0</v>
      </c>
      <c r="AV123">
        <f t="shared" si="45"/>
        <v>0</v>
      </c>
      <c r="AW123">
        <f t="shared" si="45"/>
        <v>0</v>
      </c>
      <c r="AX123">
        <f t="shared" si="45"/>
        <v>0</v>
      </c>
      <c r="AY123">
        <f t="shared" si="45"/>
        <v>0</v>
      </c>
      <c r="AZ123">
        <f t="shared" si="45"/>
        <v>0</v>
      </c>
    </row>
    <row r="124" spans="3:52">
      <c r="C124">
        <f t="shared" si="5"/>
        <v>171</v>
      </c>
      <c r="D124" s="21">
        <v>40890</v>
      </c>
      <c r="E124">
        <f t="shared" si="3"/>
        <v>0</v>
      </c>
      <c r="F124">
        <f t="shared" si="3"/>
        <v>0</v>
      </c>
      <c r="G124">
        <f t="shared" ref="G124:AZ124" si="46">(IF(G55&gt;=$E$4,1,0))*$C124</f>
        <v>0</v>
      </c>
      <c r="H124">
        <f t="shared" si="46"/>
        <v>0</v>
      </c>
      <c r="I124">
        <f t="shared" si="46"/>
        <v>0</v>
      </c>
      <c r="J124">
        <f t="shared" si="46"/>
        <v>0</v>
      </c>
      <c r="K124">
        <f t="shared" si="46"/>
        <v>0</v>
      </c>
      <c r="L124">
        <f t="shared" si="46"/>
        <v>0</v>
      </c>
      <c r="M124">
        <f t="shared" si="46"/>
        <v>171</v>
      </c>
      <c r="N124">
        <f t="shared" si="46"/>
        <v>0</v>
      </c>
      <c r="O124">
        <f t="shared" si="46"/>
        <v>0</v>
      </c>
      <c r="P124">
        <f t="shared" si="46"/>
        <v>171</v>
      </c>
      <c r="Q124">
        <f t="shared" si="46"/>
        <v>0</v>
      </c>
      <c r="R124">
        <f t="shared" si="46"/>
        <v>0</v>
      </c>
      <c r="S124">
        <f t="shared" si="46"/>
        <v>0</v>
      </c>
      <c r="T124">
        <f t="shared" si="46"/>
        <v>0</v>
      </c>
      <c r="U124">
        <f t="shared" si="46"/>
        <v>0</v>
      </c>
      <c r="V124">
        <f t="shared" si="46"/>
        <v>0</v>
      </c>
      <c r="W124">
        <f t="shared" si="46"/>
        <v>0</v>
      </c>
      <c r="X124">
        <f t="shared" si="46"/>
        <v>0</v>
      </c>
      <c r="Y124">
        <f t="shared" si="46"/>
        <v>0</v>
      </c>
      <c r="Z124">
        <f t="shared" si="46"/>
        <v>0</v>
      </c>
      <c r="AA124">
        <f t="shared" si="46"/>
        <v>171</v>
      </c>
      <c r="AB124">
        <f t="shared" si="46"/>
        <v>0</v>
      </c>
      <c r="AC124">
        <f t="shared" si="46"/>
        <v>0</v>
      </c>
      <c r="AD124">
        <f t="shared" si="46"/>
        <v>0</v>
      </c>
      <c r="AE124">
        <f t="shared" si="46"/>
        <v>0</v>
      </c>
      <c r="AF124">
        <f t="shared" si="46"/>
        <v>0</v>
      </c>
      <c r="AG124">
        <f t="shared" si="46"/>
        <v>0</v>
      </c>
      <c r="AH124">
        <f t="shared" si="46"/>
        <v>171</v>
      </c>
      <c r="AI124">
        <f t="shared" si="46"/>
        <v>0</v>
      </c>
      <c r="AJ124">
        <f t="shared" si="46"/>
        <v>0</v>
      </c>
      <c r="AK124">
        <f t="shared" si="46"/>
        <v>0</v>
      </c>
      <c r="AL124">
        <f t="shared" si="46"/>
        <v>0</v>
      </c>
      <c r="AM124">
        <f t="shared" si="46"/>
        <v>0</v>
      </c>
      <c r="AN124">
        <f t="shared" si="46"/>
        <v>0</v>
      </c>
      <c r="AO124">
        <f t="shared" si="46"/>
        <v>0</v>
      </c>
      <c r="AP124">
        <f t="shared" si="46"/>
        <v>0</v>
      </c>
      <c r="AQ124">
        <f t="shared" si="46"/>
        <v>0</v>
      </c>
      <c r="AR124">
        <f t="shared" si="46"/>
        <v>171</v>
      </c>
      <c r="AS124">
        <f t="shared" si="46"/>
        <v>171</v>
      </c>
      <c r="AT124">
        <f t="shared" si="46"/>
        <v>0</v>
      </c>
      <c r="AU124">
        <f t="shared" si="46"/>
        <v>0</v>
      </c>
      <c r="AV124">
        <f t="shared" si="46"/>
        <v>0</v>
      </c>
      <c r="AW124">
        <f t="shared" si="46"/>
        <v>0</v>
      </c>
      <c r="AX124">
        <f t="shared" si="46"/>
        <v>0</v>
      </c>
      <c r="AY124">
        <f t="shared" si="46"/>
        <v>0</v>
      </c>
      <c r="AZ124">
        <f t="shared" si="46"/>
        <v>0</v>
      </c>
    </row>
    <row r="125" spans="3:52">
      <c r="C125">
        <f t="shared" si="5"/>
        <v>170</v>
      </c>
      <c r="D125" s="21">
        <v>40891</v>
      </c>
      <c r="E125">
        <f t="shared" si="3"/>
        <v>0</v>
      </c>
      <c r="F125">
        <f t="shared" si="3"/>
        <v>0</v>
      </c>
      <c r="G125">
        <f t="shared" ref="G125:AZ125" si="47">(IF(G56&gt;=$E$4,1,0))*$C125</f>
        <v>0</v>
      </c>
      <c r="H125">
        <f t="shared" si="47"/>
        <v>0</v>
      </c>
      <c r="I125">
        <f t="shared" si="47"/>
        <v>0</v>
      </c>
      <c r="J125">
        <f t="shared" si="47"/>
        <v>0</v>
      </c>
      <c r="K125">
        <f t="shared" si="47"/>
        <v>0</v>
      </c>
      <c r="L125">
        <f t="shared" si="47"/>
        <v>0</v>
      </c>
      <c r="M125">
        <f t="shared" si="47"/>
        <v>0</v>
      </c>
      <c r="N125">
        <f t="shared" si="47"/>
        <v>0</v>
      </c>
      <c r="O125">
        <f t="shared" si="47"/>
        <v>0</v>
      </c>
      <c r="P125">
        <f t="shared" si="47"/>
        <v>170</v>
      </c>
      <c r="Q125">
        <f t="shared" si="47"/>
        <v>0</v>
      </c>
      <c r="R125">
        <f t="shared" si="47"/>
        <v>0</v>
      </c>
      <c r="S125">
        <f t="shared" si="47"/>
        <v>0</v>
      </c>
      <c r="T125">
        <f t="shared" si="47"/>
        <v>0</v>
      </c>
      <c r="U125">
        <f t="shared" si="47"/>
        <v>0</v>
      </c>
      <c r="V125">
        <f t="shared" si="47"/>
        <v>0</v>
      </c>
      <c r="W125">
        <f t="shared" si="47"/>
        <v>0</v>
      </c>
      <c r="X125">
        <f t="shared" si="47"/>
        <v>0</v>
      </c>
      <c r="Y125">
        <f t="shared" si="47"/>
        <v>0</v>
      </c>
      <c r="Z125">
        <f t="shared" si="47"/>
        <v>0</v>
      </c>
      <c r="AA125">
        <f t="shared" si="47"/>
        <v>170</v>
      </c>
      <c r="AB125">
        <f t="shared" si="47"/>
        <v>170</v>
      </c>
      <c r="AC125">
        <f t="shared" si="47"/>
        <v>0</v>
      </c>
      <c r="AD125">
        <f t="shared" si="47"/>
        <v>0</v>
      </c>
      <c r="AE125">
        <f t="shared" si="47"/>
        <v>0</v>
      </c>
      <c r="AF125">
        <f t="shared" si="47"/>
        <v>0</v>
      </c>
      <c r="AG125">
        <f t="shared" si="47"/>
        <v>0</v>
      </c>
      <c r="AH125">
        <f t="shared" si="47"/>
        <v>0</v>
      </c>
      <c r="AI125">
        <f t="shared" si="47"/>
        <v>0</v>
      </c>
      <c r="AJ125">
        <f t="shared" si="47"/>
        <v>0</v>
      </c>
      <c r="AK125">
        <f t="shared" si="47"/>
        <v>0</v>
      </c>
      <c r="AL125">
        <f t="shared" si="47"/>
        <v>0</v>
      </c>
      <c r="AM125">
        <f t="shared" si="47"/>
        <v>0</v>
      </c>
      <c r="AN125">
        <f t="shared" si="47"/>
        <v>0</v>
      </c>
      <c r="AO125">
        <f t="shared" si="47"/>
        <v>0</v>
      </c>
      <c r="AP125">
        <f t="shared" si="47"/>
        <v>0</v>
      </c>
      <c r="AQ125">
        <f t="shared" si="47"/>
        <v>0</v>
      </c>
      <c r="AR125">
        <f t="shared" si="47"/>
        <v>170</v>
      </c>
      <c r="AS125">
        <f t="shared" si="47"/>
        <v>170</v>
      </c>
      <c r="AT125">
        <f t="shared" si="47"/>
        <v>0</v>
      </c>
      <c r="AU125">
        <f t="shared" si="47"/>
        <v>0</v>
      </c>
      <c r="AV125">
        <f t="shared" si="47"/>
        <v>0</v>
      </c>
      <c r="AW125">
        <f t="shared" si="47"/>
        <v>0</v>
      </c>
      <c r="AX125">
        <f t="shared" si="47"/>
        <v>0</v>
      </c>
      <c r="AY125">
        <f t="shared" si="47"/>
        <v>0</v>
      </c>
      <c r="AZ125">
        <f t="shared" si="47"/>
        <v>0</v>
      </c>
    </row>
    <row r="126" spans="3:52">
      <c r="C126">
        <f t="shared" si="5"/>
        <v>169</v>
      </c>
      <c r="D126" s="21">
        <v>40892</v>
      </c>
      <c r="E126">
        <f t="shared" si="3"/>
        <v>0</v>
      </c>
      <c r="F126">
        <f t="shared" si="3"/>
        <v>0</v>
      </c>
      <c r="G126">
        <f t="shared" ref="G126:AZ126" si="48">(IF(G57&gt;=$E$4,1,0))*$C126</f>
        <v>0</v>
      </c>
      <c r="H126">
        <f t="shared" si="48"/>
        <v>0</v>
      </c>
      <c r="I126">
        <f t="shared" si="48"/>
        <v>0</v>
      </c>
      <c r="J126">
        <f t="shared" si="48"/>
        <v>169</v>
      </c>
      <c r="K126">
        <f t="shared" si="48"/>
        <v>0</v>
      </c>
      <c r="L126">
        <f t="shared" si="48"/>
        <v>0</v>
      </c>
      <c r="M126">
        <f t="shared" si="48"/>
        <v>0</v>
      </c>
      <c r="N126">
        <f t="shared" si="48"/>
        <v>0</v>
      </c>
      <c r="O126">
        <f t="shared" si="48"/>
        <v>0</v>
      </c>
      <c r="P126">
        <f t="shared" si="48"/>
        <v>0</v>
      </c>
      <c r="Q126">
        <f t="shared" si="48"/>
        <v>0</v>
      </c>
      <c r="R126">
        <f t="shared" si="48"/>
        <v>0</v>
      </c>
      <c r="S126">
        <f t="shared" si="48"/>
        <v>0</v>
      </c>
      <c r="T126">
        <f t="shared" si="48"/>
        <v>0</v>
      </c>
      <c r="U126">
        <f t="shared" si="48"/>
        <v>0</v>
      </c>
      <c r="V126">
        <f t="shared" si="48"/>
        <v>0</v>
      </c>
      <c r="W126">
        <f t="shared" si="48"/>
        <v>0</v>
      </c>
      <c r="X126">
        <f t="shared" si="48"/>
        <v>0</v>
      </c>
      <c r="Y126">
        <f t="shared" si="48"/>
        <v>0</v>
      </c>
      <c r="Z126">
        <f t="shared" si="48"/>
        <v>0</v>
      </c>
      <c r="AA126">
        <f t="shared" si="48"/>
        <v>169</v>
      </c>
      <c r="AB126">
        <f t="shared" si="48"/>
        <v>169</v>
      </c>
      <c r="AC126">
        <f t="shared" si="48"/>
        <v>0</v>
      </c>
      <c r="AD126">
        <f t="shared" si="48"/>
        <v>0</v>
      </c>
      <c r="AE126">
        <f t="shared" si="48"/>
        <v>0</v>
      </c>
      <c r="AF126">
        <f t="shared" si="48"/>
        <v>0</v>
      </c>
      <c r="AG126">
        <f t="shared" si="48"/>
        <v>0</v>
      </c>
      <c r="AH126">
        <f t="shared" si="48"/>
        <v>0</v>
      </c>
      <c r="AI126">
        <f t="shared" si="48"/>
        <v>0</v>
      </c>
      <c r="AJ126">
        <f t="shared" si="48"/>
        <v>0</v>
      </c>
      <c r="AK126">
        <f t="shared" si="48"/>
        <v>0</v>
      </c>
      <c r="AL126">
        <f t="shared" si="48"/>
        <v>0</v>
      </c>
      <c r="AM126">
        <f t="shared" si="48"/>
        <v>0</v>
      </c>
      <c r="AN126">
        <f t="shared" si="48"/>
        <v>0</v>
      </c>
      <c r="AO126">
        <f t="shared" si="48"/>
        <v>0</v>
      </c>
      <c r="AP126">
        <f t="shared" si="48"/>
        <v>0</v>
      </c>
      <c r="AQ126">
        <f t="shared" si="48"/>
        <v>0</v>
      </c>
      <c r="AR126">
        <f t="shared" si="48"/>
        <v>0</v>
      </c>
      <c r="AS126">
        <f t="shared" si="48"/>
        <v>169</v>
      </c>
      <c r="AT126">
        <f t="shared" si="48"/>
        <v>0</v>
      </c>
      <c r="AU126">
        <f t="shared" si="48"/>
        <v>0</v>
      </c>
      <c r="AV126">
        <f t="shared" si="48"/>
        <v>0</v>
      </c>
      <c r="AW126">
        <f t="shared" si="48"/>
        <v>0</v>
      </c>
      <c r="AX126">
        <f t="shared" si="48"/>
        <v>0</v>
      </c>
      <c r="AY126">
        <f t="shared" si="48"/>
        <v>0</v>
      </c>
      <c r="AZ126">
        <f t="shared" si="48"/>
        <v>169</v>
      </c>
    </row>
    <row r="127" spans="3:52">
      <c r="C127">
        <f t="shared" si="5"/>
        <v>168</v>
      </c>
      <c r="D127" s="21">
        <v>40893</v>
      </c>
      <c r="E127">
        <f t="shared" si="3"/>
        <v>0</v>
      </c>
      <c r="F127">
        <f t="shared" si="3"/>
        <v>168</v>
      </c>
      <c r="G127">
        <f t="shared" ref="G127:AZ127" si="49">(IF(G58&gt;=$E$4,1,0))*$C127</f>
        <v>0</v>
      </c>
      <c r="H127">
        <f t="shared" si="49"/>
        <v>0</v>
      </c>
      <c r="I127">
        <f t="shared" si="49"/>
        <v>0</v>
      </c>
      <c r="J127">
        <f t="shared" si="49"/>
        <v>0</v>
      </c>
      <c r="K127">
        <f t="shared" si="49"/>
        <v>168</v>
      </c>
      <c r="L127">
        <f t="shared" si="49"/>
        <v>0</v>
      </c>
      <c r="M127">
        <f t="shared" si="49"/>
        <v>0</v>
      </c>
      <c r="N127">
        <f t="shared" si="49"/>
        <v>0</v>
      </c>
      <c r="O127">
        <f t="shared" si="49"/>
        <v>0</v>
      </c>
      <c r="P127">
        <f t="shared" si="49"/>
        <v>0</v>
      </c>
      <c r="Q127">
        <f t="shared" si="49"/>
        <v>0</v>
      </c>
      <c r="R127">
        <f t="shared" si="49"/>
        <v>0</v>
      </c>
      <c r="S127">
        <f t="shared" si="49"/>
        <v>0</v>
      </c>
      <c r="T127">
        <f t="shared" si="49"/>
        <v>0</v>
      </c>
      <c r="U127">
        <f t="shared" si="49"/>
        <v>0</v>
      </c>
      <c r="V127">
        <f t="shared" si="49"/>
        <v>0</v>
      </c>
      <c r="W127">
        <f t="shared" si="49"/>
        <v>0</v>
      </c>
      <c r="X127">
        <f t="shared" si="49"/>
        <v>0</v>
      </c>
      <c r="Y127">
        <f t="shared" si="49"/>
        <v>0</v>
      </c>
      <c r="Z127">
        <f t="shared" si="49"/>
        <v>0</v>
      </c>
      <c r="AA127">
        <f t="shared" si="49"/>
        <v>0</v>
      </c>
      <c r="AB127">
        <f t="shared" si="49"/>
        <v>0</v>
      </c>
      <c r="AC127">
        <f t="shared" si="49"/>
        <v>0</v>
      </c>
      <c r="AD127">
        <f t="shared" si="49"/>
        <v>0</v>
      </c>
      <c r="AE127">
        <f t="shared" si="49"/>
        <v>0</v>
      </c>
      <c r="AF127">
        <f t="shared" si="49"/>
        <v>0</v>
      </c>
      <c r="AG127">
        <f t="shared" si="49"/>
        <v>0</v>
      </c>
      <c r="AH127">
        <f t="shared" si="49"/>
        <v>0</v>
      </c>
      <c r="AI127">
        <f t="shared" si="49"/>
        <v>0</v>
      </c>
      <c r="AJ127">
        <f t="shared" si="49"/>
        <v>0</v>
      </c>
      <c r="AK127">
        <f t="shared" si="49"/>
        <v>0</v>
      </c>
      <c r="AL127">
        <f t="shared" si="49"/>
        <v>0</v>
      </c>
      <c r="AM127">
        <f t="shared" si="49"/>
        <v>0</v>
      </c>
      <c r="AN127">
        <f t="shared" si="49"/>
        <v>0</v>
      </c>
      <c r="AO127">
        <f t="shared" si="49"/>
        <v>0</v>
      </c>
      <c r="AP127">
        <f t="shared" si="49"/>
        <v>168</v>
      </c>
      <c r="AQ127">
        <f t="shared" si="49"/>
        <v>0</v>
      </c>
      <c r="AR127">
        <f t="shared" si="49"/>
        <v>0</v>
      </c>
      <c r="AS127">
        <f t="shared" si="49"/>
        <v>168</v>
      </c>
      <c r="AT127">
        <f t="shared" si="49"/>
        <v>0</v>
      </c>
      <c r="AU127">
        <f t="shared" si="49"/>
        <v>0</v>
      </c>
      <c r="AV127">
        <f t="shared" si="49"/>
        <v>168</v>
      </c>
      <c r="AW127">
        <f t="shared" si="49"/>
        <v>0</v>
      </c>
      <c r="AX127">
        <f t="shared" si="49"/>
        <v>0</v>
      </c>
      <c r="AY127">
        <f t="shared" si="49"/>
        <v>0</v>
      </c>
      <c r="AZ127">
        <f t="shared" si="49"/>
        <v>168</v>
      </c>
    </row>
    <row r="128" spans="3:52">
      <c r="C128">
        <f t="shared" si="5"/>
        <v>167</v>
      </c>
      <c r="D128" s="21">
        <v>40894</v>
      </c>
      <c r="E128">
        <f t="shared" si="3"/>
        <v>0</v>
      </c>
      <c r="F128">
        <f t="shared" si="3"/>
        <v>167</v>
      </c>
      <c r="G128">
        <f t="shared" ref="G128:AZ128" si="50">(IF(G59&gt;=$E$4,1,0))*$C128</f>
        <v>0</v>
      </c>
      <c r="H128">
        <f t="shared" si="50"/>
        <v>167</v>
      </c>
      <c r="I128">
        <f t="shared" si="50"/>
        <v>0</v>
      </c>
      <c r="J128">
        <f t="shared" si="50"/>
        <v>0</v>
      </c>
      <c r="K128">
        <f t="shared" si="50"/>
        <v>167</v>
      </c>
      <c r="L128">
        <f t="shared" si="50"/>
        <v>0</v>
      </c>
      <c r="M128">
        <f t="shared" si="50"/>
        <v>0</v>
      </c>
      <c r="N128">
        <f t="shared" si="50"/>
        <v>0</v>
      </c>
      <c r="O128">
        <f t="shared" si="50"/>
        <v>0</v>
      </c>
      <c r="P128">
        <f t="shared" si="50"/>
        <v>0</v>
      </c>
      <c r="Q128">
        <f t="shared" si="50"/>
        <v>0</v>
      </c>
      <c r="R128">
        <f t="shared" si="50"/>
        <v>0</v>
      </c>
      <c r="S128">
        <f t="shared" si="50"/>
        <v>0</v>
      </c>
      <c r="T128">
        <f t="shared" si="50"/>
        <v>0</v>
      </c>
      <c r="U128">
        <f t="shared" si="50"/>
        <v>0</v>
      </c>
      <c r="V128">
        <f t="shared" si="50"/>
        <v>0</v>
      </c>
      <c r="W128">
        <f t="shared" si="50"/>
        <v>0</v>
      </c>
      <c r="X128">
        <f t="shared" si="50"/>
        <v>0</v>
      </c>
      <c r="Y128">
        <f t="shared" si="50"/>
        <v>0</v>
      </c>
      <c r="Z128">
        <f t="shared" si="50"/>
        <v>0</v>
      </c>
      <c r="AA128">
        <f t="shared" si="50"/>
        <v>0</v>
      </c>
      <c r="AB128">
        <f t="shared" si="50"/>
        <v>0</v>
      </c>
      <c r="AC128">
        <f t="shared" si="50"/>
        <v>0</v>
      </c>
      <c r="AD128">
        <f t="shared" si="50"/>
        <v>0</v>
      </c>
      <c r="AE128">
        <f t="shared" si="50"/>
        <v>0</v>
      </c>
      <c r="AF128">
        <f t="shared" si="50"/>
        <v>0</v>
      </c>
      <c r="AG128">
        <f t="shared" si="50"/>
        <v>0</v>
      </c>
      <c r="AH128">
        <f t="shared" si="50"/>
        <v>0</v>
      </c>
      <c r="AI128">
        <f t="shared" si="50"/>
        <v>0</v>
      </c>
      <c r="AJ128">
        <f t="shared" si="50"/>
        <v>0</v>
      </c>
      <c r="AK128">
        <f t="shared" si="50"/>
        <v>0</v>
      </c>
      <c r="AL128">
        <f t="shared" si="50"/>
        <v>0</v>
      </c>
      <c r="AM128">
        <f t="shared" si="50"/>
        <v>0</v>
      </c>
      <c r="AN128">
        <f t="shared" si="50"/>
        <v>0</v>
      </c>
      <c r="AO128">
        <f t="shared" si="50"/>
        <v>0</v>
      </c>
      <c r="AP128">
        <f t="shared" si="50"/>
        <v>167</v>
      </c>
      <c r="AQ128">
        <f t="shared" si="50"/>
        <v>0</v>
      </c>
      <c r="AR128">
        <f t="shared" si="50"/>
        <v>0</v>
      </c>
      <c r="AS128">
        <f t="shared" si="50"/>
        <v>0</v>
      </c>
      <c r="AT128">
        <f t="shared" si="50"/>
        <v>0</v>
      </c>
      <c r="AU128">
        <f t="shared" si="50"/>
        <v>167</v>
      </c>
      <c r="AV128">
        <f t="shared" si="50"/>
        <v>167</v>
      </c>
      <c r="AW128">
        <f t="shared" si="50"/>
        <v>0</v>
      </c>
      <c r="AX128">
        <f t="shared" si="50"/>
        <v>167</v>
      </c>
      <c r="AY128">
        <f t="shared" si="50"/>
        <v>0</v>
      </c>
      <c r="AZ128">
        <f t="shared" si="50"/>
        <v>167</v>
      </c>
    </row>
    <row r="129" spans="3:52">
      <c r="C129">
        <f t="shared" si="5"/>
        <v>166</v>
      </c>
      <c r="D129" s="21">
        <v>40895</v>
      </c>
      <c r="E129">
        <f t="shared" si="3"/>
        <v>0</v>
      </c>
      <c r="F129">
        <f t="shared" si="3"/>
        <v>166</v>
      </c>
      <c r="G129">
        <f t="shared" ref="G129:AZ129" si="51">(IF(G60&gt;=$E$4,1,0))*$C129</f>
        <v>0</v>
      </c>
      <c r="H129">
        <f t="shared" si="51"/>
        <v>166</v>
      </c>
      <c r="I129">
        <f t="shared" si="51"/>
        <v>0</v>
      </c>
      <c r="J129">
        <f t="shared" si="51"/>
        <v>0</v>
      </c>
      <c r="K129">
        <f t="shared" si="51"/>
        <v>166</v>
      </c>
      <c r="L129">
        <f t="shared" si="51"/>
        <v>0</v>
      </c>
      <c r="M129">
        <f t="shared" si="51"/>
        <v>0</v>
      </c>
      <c r="N129">
        <f t="shared" si="51"/>
        <v>0</v>
      </c>
      <c r="O129">
        <f t="shared" si="51"/>
        <v>0</v>
      </c>
      <c r="P129">
        <f t="shared" si="51"/>
        <v>0</v>
      </c>
      <c r="Q129">
        <f t="shared" si="51"/>
        <v>0</v>
      </c>
      <c r="R129">
        <f t="shared" si="51"/>
        <v>0</v>
      </c>
      <c r="S129">
        <f t="shared" si="51"/>
        <v>0</v>
      </c>
      <c r="T129">
        <f t="shared" si="51"/>
        <v>0</v>
      </c>
      <c r="U129">
        <f t="shared" si="51"/>
        <v>0</v>
      </c>
      <c r="V129">
        <f t="shared" si="51"/>
        <v>0</v>
      </c>
      <c r="W129">
        <f t="shared" si="51"/>
        <v>0</v>
      </c>
      <c r="X129">
        <f t="shared" si="51"/>
        <v>0</v>
      </c>
      <c r="Y129">
        <f t="shared" si="51"/>
        <v>0</v>
      </c>
      <c r="Z129">
        <f t="shared" si="51"/>
        <v>0</v>
      </c>
      <c r="AA129">
        <f t="shared" si="51"/>
        <v>0</v>
      </c>
      <c r="AB129">
        <f t="shared" si="51"/>
        <v>0</v>
      </c>
      <c r="AC129">
        <f t="shared" si="51"/>
        <v>0</v>
      </c>
      <c r="AD129">
        <f t="shared" si="51"/>
        <v>0</v>
      </c>
      <c r="AE129">
        <f t="shared" si="51"/>
        <v>0</v>
      </c>
      <c r="AF129">
        <f t="shared" si="51"/>
        <v>0</v>
      </c>
      <c r="AG129">
        <f t="shared" si="51"/>
        <v>0</v>
      </c>
      <c r="AH129">
        <f t="shared" si="51"/>
        <v>0</v>
      </c>
      <c r="AI129">
        <f t="shared" si="51"/>
        <v>0</v>
      </c>
      <c r="AJ129">
        <f t="shared" si="51"/>
        <v>0</v>
      </c>
      <c r="AK129">
        <f t="shared" si="51"/>
        <v>166</v>
      </c>
      <c r="AL129">
        <f t="shared" si="51"/>
        <v>0</v>
      </c>
      <c r="AM129">
        <f t="shared" si="51"/>
        <v>0</v>
      </c>
      <c r="AN129">
        <f t="shared" si="51"/>
        <v>0</v>
      </c>
      <c r="AO129">
        <f t="shared" si="51"/>
        <v>0</v>
      </c>
      <c r="AP129">
        <f t="shared" si="51"/>
        <v>166</v>
      </c>
      <c r="AQ129">
        <f t="shared" si="51"/>
        <v>0</v>
      </c>
      <c r="AR129">
        <f t="shared" si="51"/>
        <v>0</v>
      </c>
      <c r="AS129">
        <f t="shared" si="51"/>
        <v>0</v>
      </c>
      <c r="AT129">
        <f t="shared" si="51"/>
        <v>0</v>
      </c>
      <c r="AU129">
        <f t="shared" si="51"/>
        <v>0</v>
      </c>
      <c r="AV129">
        <f t="shared" si="51"/>
        <v>0</v>
      </c>
      <c r="AW129">
        <f t="shared" si="51"/>
        <v>0</v>
      </c>
      <c r="AX129">
        <f t="shared" si="51"/>
        <v>166</v>
      </c>
      <c r="AY129">
        <f t="shared" si="51"/>
        <v>0</v>
      </c>
      <c r="AZ129">
        <f t="shared" si="51"/>
        <v>0</v>
      </c>
    </row>
    <row r="130" spans="3:52">
      <c r="C130">
        <f t="shared" si="5"/>
        <v>165</v>
      </c>
      <c r="D130" s="21">
        <v>40896</v>
      </c>
      <c r="E130">
        <f t="shared" si="3"/>
        <v>0</v>
      </c>
      <c r="F130">
        <f t="shared" si="3"/>
        <v>0</v>
      </c>
      <c r="G130">
        <f t="shared" ref="G130:AZ130" si="52">(IF(G61&gt;=$E$4,1,0))*$C130</f>
        <v>0</v>
      </c>
      <c r="H130">
        <f t="shared" si="52"/>
        <v>165</v>
      </c>
      <c r="I130">
        <f t="shared" si="52"/>
        <v>0</v>
      </c>
      <c r="J130">
        <f t="shared" si="52"/>
        <v>0</v>
      </c>
      <c r="K130">
        <f t="shared" si="52"/>
        <v>0</v>
      </c>
      <c r="L130">
        <f t="shared" si="52"/>
        <v>0</v>
      </c>
      <c r="M130">
        <f t="shared" si="52"/>
        <v>0</v>
      </c>
      <c r="N130">
        <f t="shared" si="52"/>
        <v>0</v>
      </c>
      <c r="O130">
        <f t="shared" si="52"/>
        <v>0</v>
      </c>
      <c r="P130">
        <f t="shared" si="52"/>
        <v>0</v>
      </c>
      <c r="Q130">
        <f t="shared" si="52"/>
        <v>0</v>
      </c>
      <c r="R130">
        <f t="shared" si="52"/>
        <v>0</v>
      </c>
      <c r="S130">
        <f t="shared" si="52"/>
        <v>0</v>
      </c>
      <c r="T130">
        <f t="shared" si="52"/>
        <v>0</v>
      </c>
      <c r="U130">
        <f t="shared" si="52"/>
        <v>0</v>
      </c>
      <c r="V130">
        <f t="shared" si="52"/>
        <v>0</v>
      </c>
      <c r="W130">
        <f t="shared" si="52"/>
        <v>0</v>
      </c>
      <c r="X130">
        <f t="shared" si="52"/>
        <v>0</v>
      </c>
      <c r="Y130">
        <f t="shared" si="52"/>
        <v>0</v>
      </c>
      <c r="Z130">
        <f t="shared" si="52"/>
        <v>0</v>
      </c>
      <c r="AA130">
        <f t="shared" si="52"/>
        <v>0</v>
      </c>
      <c r="AB130">
        <f t="shared" si="52"/>
        <v>0</v>
      </c>
      <c r="AC130">
        <f t="shared" si="52"/>
        <v>0</v>
      </c>
      <c r="AD130">
        <f t="shared" si="52"/>
        <v>0</v>
      </c>
      <c r="AE130">
        <f t="shared" si="52"/>
        <v>0</v>
      </c>
      <c r="AF130">
        <f t="shared" si="52"/>
        <v>0</v>
      </c>
      <c r="AG130">
        <f t="shared" si="52"/>
        <v>0</v>
      </c>
      <c r="AH130">
        <f t="shared" si="52"/>
        <v>0</v>
      </c>
      <c r="AI130">
        <f t="shared" si="52"/>
        <v>0</v>
      </c>
      <c r="AJ130">
        <f t="shared" si="52"/>
        <v>0</v>
      </c>
      <c r="AK130">
        <f t="shared" si="52"/>
        <v>165</v>
      </c>
      <c r="AL130">
        <f t="shared" si="52"/>
        <v>0</v>
      </c>
      <c r="AM130">
        <f t="shared" si="52"/>
        <v>0</v>
      </c>
      <c r="AN130">
        <f t="shared" si="52"/>
        <v>0</v>
      </c>
      <c r="AO130">
        <f t="shared" si="52"/>
        <v>0</v>
      </c>
      <c r="AP130">
        <f t="shared" si="52"/>
        <v>0</v>
      </c>
      <c r="AQ130">
        <f t="shared" si="52"/>
        <v>0</v>
      </c>
      <c r="AR130">
        <f t="shared" si="52"/>
        <v>0</v>
      </c>
      <c r="AS130">
        <f t="shared" si="52"/>
        <v>0</v>
      </c>
      <c r="AT130">
        <f t="shared" si="52"/>
        <v>0</v>
      </c>
      <c r="AU130">
        <f t="shared" si="52"/>
        <v>165</v>
      </c>
      <c r="AV130">
        <f t="shared" si="52"/>
        <v>0</v>
      </c>
      <c r="AW130">
        <f t="shared" si="52"/>
        <v>0</v>
      </c>
      <c r="AX130">
        <f t="shared" si="52"/>
        <v>165</v>
      </c>
      <c r="AY130">
        <f t="shared" si="52"/>
        <v>0</v>
      </c>
      <c r="AZ130">
        <f t="shared" si="52"/>
        <v>0</v>
      </c>
    </row>
    <row r="131" spans="3:52">
      <c r="C131">
        <f t="shared" si="5"/>
        <v>164</v>
      </c>
      <c r="D131" s="21">
        <v>40897</v>
      </c>
      <c r="E131">
        <f t="shared" si="3"/>
        <v>0</v>
      </c>
      <c r="F131">
        <f t="shared" si="3"/>
        <v>0</v>
      </c>
      <c r="G131">
        <f t="shared" ref="G131:AZ131" si="53">(IF(G62&gt;=$E$4,1,0))*$C131</f>
        <v>0</v>
      </c>
      <c r="H131">
        <f t="shared" si="53"/>
        <v>0</v>
      </c>
      <c r="I131">
        <f t="shared" si="53"/>
        <v>0</v>
      </c>
      <c r="J131">
        <f t="shared" si="53"/>
        <v>0</v>
      </c>
      <c r="K131">
        <f t="shared" si="53"/>
        <v>0</v>
      </c>
      <c r="L131">
        <f t="shared" si="53"/>
        <v>0</v>
      </c>
      <c r="M131">
        <f t="shared" si="53"/>
        <v>0</v>
      </c>
      <c r="N131">
        <f t="shared" si="53"/>
        <v>0</v>
      </c>
      <c r="O131">
        <f t="shared" si="53"/>
        <v>0</v>
      </c>
      <c r="P131">
        <f t="shared" si="53"/>
        <v>0</v>
      </c>
      <c r="Q131">
        <f t="shared" si="53"/>
        <v>0</v>
      </c>
      <c r="R131">
        <f t="shared" si="53"/>
        <v>0</v>
      </c>
      <c r="S131">
        <f t="shared" si="53"/>
        <v>164</v>
      </c>
      <c r="T131">
        <f t="shared" si="53"/>
        <v>0</v>
      </c>
      <c r="U131">
        <f t="shared" si="53"/>
        <v>0</v>
      </c>
      <c r="V131">
        <f t="shared" si="53"/>
        <v>0</v>
      </c>
      <c r="W131">
        <f t="shared" si="53"/>
        <v>0</v>
      </c>
      <c r="X131">
        <f t="shared" si="53"/>
        <v>0</v>
      </c>
      <c r="Y131">
        <f t="shared" si="53"/>
        <v>0</v>
      </c>
      <c r="Z131">
        <f t="shared" si="53"/>
        <v>0</v>
      </c>
      <c r="AA131">
        <f t="shared" si="53"/>
        <v>0</v>
      </c>
      <c r="AB131">
        <f t="shared" si="53"/>
        <v>0</v>
      </c>
      <c r="AC131">
        <f t="shared" si="53"/>
        <v>0</v>
      </c>
      <c r="AD131">
        <f t="shared" si="53"/>
        <v>0</v>
      </c>
      <c r="AE131">
        <f t="shared" si="53"/>
        <v>0</v>
      </c>
      <c r="AF131">
        <f t="shared" si="53"/>
        <v>0</v>
      </c>
      <c r="AG131">
        <f t="shared" si="53"/>
        <v>0</v>
      </c>
      <c r="AH131">
        <f t="shared" si="53"/>
        <v>0</v>
      </c>
      <c r="AI131">
        <f t="shared" si="53"/>
        <v>0</v>
      </c>
      <c r="AJ131">
        <f t="shared" si="53"/>
        <v>0</v>
      </c>
      <c r="AK131">
        <f t="shared" si="53"/>
        <v>164</v>
      </c>
      <c r="AL131">
        <f t="shared" si="53"/>
        <v>0</v>
      </c>
      <c r="AM131">
        <f t="shared" si="53"/>
        <v>0</v>
      </c>
      <c r="AN131">
        <f t="shared" si="53"/>
        <v>0</v>
      </c>
      <c r="AO131">
        <f t="shared" si="53"/>
        <v>0</v>
      </c>
      <c r="AP131">
        <f t="shared" si="53"/>
        <v>0</v>
      </c>
      <c r="AQ131">
        <f t="shared" si="53"/>
        <v>0</v>
      </c>
      <c r="AR131">
        <f t="shared" si="53"/>
        <v>0</v>
      </c>
      <c r="AS131">
        <f t="shared" si="53"/>
        <v>0</v>
      </c>
      <c r="AT131">
        <f t="shared" si="53"/>
        <v>0</v>
      </c>
      <c r="AU131">
        <f t="shared" si="53"/>
        <v>164</v>
      </c>
      <c r="AV131">
        <f t="shared" si="53"/>
        <v>0</v>
      </c>
      <c r="AW131">
        <f t="shared" si="53"/>
        <v>164</v>
      </c>
      <c r="AX131">
        <f t="shared" si="53"/>
        <v>0</v>
      </c>
      <c r="AY131">
        <f t="shared" si="53"/>
        <v>0</v>
      </c>
      <c r="AZ131">
        <f t="shared" si="53"/>
        <v>0</v>
      </c>
    </row>
    <row r="132" spans="3:52">
      <c r="C132">
        <f t="shared" si="5"/>
        <v>163</v>
      </c>
      <c r="D132" s="21">
        <v>40898</v>
      </c>
      <c r="E132">
        <f t="shared" si="3"/>
        <v>0</v>
      </c>
      <c r="F132">
        <f t="shared" si="3"/>
        <v>0</v>
      </c>
      <c r="G132">
        <f t="shared" ref="G132:AZ132" si="54">(IF(G63&gt;=$E$4,1,0))*$C132</f>
        <v>0</v>
      </c>
      <c r="H132">
        <f t="shared" si="54"/>
        <v>0</v>
      </c>
      <c r="I132">
        <f t="shared" si="54"/>
        <v>0</v>
      </c>
      <c r="J132">
        <f t="shared" si="54"/>
        <v>0</v>
      </c>
      <c r="K132">
        <f t="shared" si="54"/>
        <v>0</v>
      </c>
      <c r="L132">
        <f t="shared" si="54"/>
        <v>0</v>
      </c>
      <c r="M132">
        <f t="shared" si="54"/>
        <v>0</v>
      </c>
      <c r="N132">
        <f t="shared" si="54"/>
        <v>0</v>
      </c>
      <c r="O132">
        <f t="shared" si="54"/>
        <v>0</v>
      </c>
      <c r="P132">
        <f t="shared" si="54"/>
        <v>0</v>
      </c>
      <c r="Q132">
        <f t="shared" si="54"/>
        <v>0</v>
      </c>
      <c r="R132">
        <f t="shared" si="54"/>
        <v>0</v>
      </c>
      <c r="S132">
        <f t="shared" si="54"/>
        <v>163</v>
      </c>
      <c r="T132">
        <f t="shared" si="54"/>
        <v>0</v>
      </c>
      <c r="U132">
        <f t="shared" si="54"/>
        <v>0</v>
      </c>
      <c r="V132">
        <f t="shared" si="54"/>
        <v>0</v>
      </c>
      <c r="W132">
        <f t="shared" si="54"/>
        <v>0</v>
      </c>
      <c r="X132">
        <f t="shared" si="54"/>
        <v>0</v>
      </c>
      <c r="Y132">
        <f t="shared" si="54"/>
        <v>0</v>
      </c>
      <c r="Z132">
        <f t="shared" si="54"/>
        <v>0</v>
      </c>
      <c r="AA132">
        <f t="shared" si="54"/>
        <v>0</v>
      </c>
      <c r="AB132">
        <f t="shared" si="54"/>
        <v>0</v>
      </c>
      <c r="AC132">
        <f t="shared" si="54"/>
        <v>0</v>
      </c>
      <c r="AD132">
        <f t="shared" si="54"/>
        <v>0</v>
      </c>
      <c r="AE132">
        <f t="shared" si="54"/>
        <v>0</v>
      </c>
      <c r="AF132">
        <f t="shared" si="54"/>
        <v>0</v>
      </c>
      <c r="AG132">
        <f t="shared" si="54"/>
        <v>0</v>
      </c>
      <c r="AH132">
        <f t="shared" si="54"/>
        <v>0</v>
      </c>
      <c r="AI132">
        <f t="shared" si="54"/>
        <v>0</v>
      </c>
      <c r="AJ132">
        <f t="shared" si="54"/>
        <v>0</v>
      </c>
      <c r="AK132">
        <f t="shared" si="54"/>
        <v>0</v>
      </c>
      <c r="AL132">
        <f t="shared" si="54"/>
        <v>163</v>
      </c>
      <c r="AM132">
        <f t="shared" si="54"/>
        <v>0</v>
      </c>
      <c r="AN132">
        <f t="shared" si="54"/>
        <v>0</v>
      </c>
      <c r="AO132">
        <f t="shared" si="54"/>
        <v>0</v>
      </c>
      <c r="AP132">
        <f t="shared" si="54"/>
        <v>0</v>
      </c>
      <c r="AQ132">
        <f t="shared" si="54"/>
        <v>0</v>
      </c>
      <c r="AR132">
        <f t="shared" si="54"/>
        <v>163</v>
      </c>
      <c r="AS132">
        <f t="shared" si="54"/>
        <v>0</v>
      </c>
      <c r="AT132">
        <f t="shared" si="54"/>
        <v>0</v>
      </c>
      <c r="AU132">
        <f t="shared" si="54"/>
        <v>163</v>
      </c>
      <c r="AV132">
        <f t="shared" si="54"/>
        <v>0</v>
      </c>
      <c r="AW132">
        <f t="shared" si="54"/>
        <v>0</v>
      </c>
      <c r="AX132">
        <f t="shared" si="54"/>
        <v>0</v>
      </c>
      <c r="AY132">
        <f t="shared" si="54"/>
        <v>0</v>
      </c>
      <c r="AZ132">
        <f t="shared" si="54"/>
        <v>0</v>
      </c>
    </row>
    <row r="133" spans="3:52">
      <c r="C133">
        <f t="shared" si="5"/>
        <v>162</v>
      </c>
      <c r="D133" s="21">
        <v>40899</v>
      </c>
      <c r="E133">
        <f t="shared" si="3"/>
        <v>0</v>
      </c>
      <c r="F133">
        <f t="shared" si="3"/>
        <v>0</v>
      </c>
      <c r="G133">
        <f t="shared" ref="G133:AZ133" si="55">(IF(G64&gt;=$E$4,1,0))*$C133</f>
        <v>162</v>
      </c>
      <c r="H133">
        <f t="shared" si="55"/>
        <v>0</v>
      </c>
      <c r="I133">
        <f t="shared" si="55"/>
        <v>0</v>
      </c>
      <c r="J133">
        <f t="shared" si="55"/>
        <v>0</v>
      </c>
      <c r="K133">
        <f t="shared" si="55"/>
        <v>0</v>
      </c>
      <c r="L133">
        <f t="shared" si="55"/>
        <v>0</v>
      </c>
      <c r="M133">
        <f t="shared" si="55"/>
        <v>0</v>
      </c>
      <c r="N133">
        <f t="shared" si="55"/>
        <v>0</v>
      </c>
      <c r="O133">
        <f t="shared" si="55"/>
        <v>0</v>
      </c>
      <c r="P133">
        <f t="shared" si="55"/>
        <v>0</v>
      </c>
      <c r="Q133">
        <f t="shared" si="55"/>
        <v>0</v>
      </c>
      <c r="R133">
        <f t="shared" si="55"/>
        <v>0</v>
      </c>
      <c r="S133">
        <f t="shared" si="55"/>
        <v>162</v>
      </c>
      <c r="T133">
        <f t="shared" si="55"/>
        <v>0</v>
      </c>
      <c r="U133">
        <f t="shared" si="55"/>
        <v>0</v>
      </c>
      <c r="V133">
        <f t="shared" si="55"/>
        <v>0</v>
      </c>
      <c r="W133">
        <f t="shared" si="55"/>
        <v>0</v>
      </c>
      <c r="X133">
        <f t="shared" si="55"/>
        <v>0</v>
      </c>
      <c r="Y133">
        <f t="shared" si="55"/>
        <v>162</v>
      </c>
      <c r="Z133">
        <f t="shared" si="55"/>
        <v>0</v>
      </c>
      <c r="AA133">
        <f t="shared" si="55"/>
        <v>0</v>
      </c>
      <c r="AB133">
        <f t="shared" si="55"/>
        <v>0</v>
      </c>
      <c r="AC133">
        <f t="shared" si="55"/>
        <v>0</v>
      </c>
      <c r="AD133">
        <f t="shared" si="55"/>
        <v>0</v>
      </c>
      <c r="AE133">
        <f t="shared" si="55"/>
        <v>0</v>
      </c>
      <c r="AF133">
        <f t="shared" si="55"/>
        <v>0</v>
      </c>
      <c r="AG133">
        <f t="shared" si="55"/>
        <v>0</v>
      </c>
      <c r="AH133">
        <f t="shared" si="55"/>
        <v>0</v>
      </c>
      <c r="AI133">
        <f t="shared" si="55"/>
        <v>0</v>
      </c>
      <c r="AJ133">
        <f t="shared" si="55"/>
        <v>0</v>
      </c>
      <c r="AK133">
        <f t="shared" si="55"/>
        <v>0</v>
      </c>
      <c r="AL133">
        <f t="shared" si="55"/>
        <v>162</v>
      </c>
      <c r="AM133">
        <f t="shared" si="55"/>
        <v>0</v>
      </c>
      <c r="AN133">
        <f t="shared" si="55"/>
        <v>0</v>
      </c>
      <c r="AO133">
        <f t="shared" si="55"/>
        <v>0</v>
      </c>
      <c r="AP133">
        <f t="shared" si="55"/>
        <v>0</v>
      </c>
      <c r="AQ133">
        <f t="shared" si="55"/>
        <v>0</v>
      </c>
      <c r="AR133">
        <f t="shared" si="55"/>
        <v>162</v>
      </c>
      <c r="AS133">
        <f t="shared" si="55"/>
        <v>0</v>
      </c>
      <c r="AT133">
        <f t="shared" si="55"/>
        <v>0</v>
      </c>
      <c r="AU133">
        <f t="shared" si="55"/>
        <v>0</v>
      </c>
      <c r="AV133">
        <f t="shared" si="55"/>
        <v>0</v>
      </c>
      <c r="AW133">
        <f t="shared" si="55"/>
        <v>162</v>
      </c>
      <c r="AX133">
        <f t="shared" si="55"/>
        <v>0</v>
      </c>
      <c r="AY133">
        <f t="shared" si="55"/>
        <v>0</v>
      </c>
      <c r="AZ133">
        <f t="shared" si="55"/>
        <v>0</v>
      </c>
    </row>
    <row r="134" spans="3:52">
      <c r="C134">
        <f t="shared" si="5"/>
        <v>161</v>
      </c>
      <c r="D134" s="21">
        <v>40900</v>
      </c>
      <c r="E134">
        <f t="shared" si="3"/>
        <v>0</v>
      </c>
      <c r="F134">
        <f t="shared" si="3"/>
        <v>0</v>
      </c>
      <c r="G134">
        <f t="shared" ref="G134:AZ134" si="56">(IF(G65&gt;=$E$4,1,0))*$C134</f>
        <v>161</v>
      </c>
      <c r="H134">
        <f t="shared" si="56"/>
        <v>0</v>
      </c>
      <c r="I134">
        <f t="shared" si="56"/>
        <v>0</v>
      </c>
      <c r="J134">
        <f t="shared" si="56"/>
        <v>0</v>
      </c>
      <c r="K134">
        <f t="shared" si="56"/>
        <v>0</v>
      </c>
      <c r="L134">
        <f t="shared" si="56"/>
        <v>0</v>
      </c>
      <c r="M134">
        <f t="shared" si="56"/>
        <v>0</v>
      </c>
      <c r="N134">
        <f t="shared" si="56"/>
        <v>0</v>
      </c>
      <c r="O134">
        <f t="shared" si="56"/>
        <v>0</v>
      </c>
      <c r="P134">
        <f t="shared" si="56"/>
        <v>0</v>
      </c>
      <c r="Q134">
        <f t="shared" si="56"/>
        <v>0</v>
      </c>
      <c r="R134">
        <f t="shared" si="56"/>
        <v>0</v>
      </c>
      <c r="S134">
        <f t="shared" si="56"/>
        <v>0</v>
      </c>
      <c r="T134">
        <f t="shared" si="56"/>
        <v>0</v>
      </c>
      <c r="U134">
        <f t="shared" si="56"/>
        <v>0</v>
      </c>
      <c r="V134">
        <f t="shared" si="56"/>
        <v>0</v>
      </c>
      <c r="W134">
        <f t="shared" si="56"/>
        <v>0</v>
      </c>
      <c r="X134">
        <f t="shared" si="56"/>
        <v>0</v>
      </c>
      <c r="Y134">
        <f t="shared" si="56"/>
        <v>161</v>
      </c>
      <c r="Z134">
        <f t="shared" si="56"/>
        <v>0</v>
      </c>
      <c r="AA134">
        <f t="shared" si="56"/>
        <v>161</v>
      </c>
      <c r="AB134">
        <f t="shared" si="56"/>
        <v>0</v>
      </c>
      <c r="AC134">
        <f t="shared" si="56"/>
        <v>0</v>
      </c>
      <c r="AD134">
        <f t="shared" si="56"/>
        <v>0</v>
      </c>
      <c r="AE134">
        <f t="shared" si="56"/>
        <v>0</v>
      </c>
      <c r="AF134">
        <f t="shared" si="56"/>
        <v>0</v>
      </c>
      <c r="AG134">
        <f t="shared" si="56"/>
        <v>0</v>
      </c>
      <c r="AH134">
        <f t="shared" si="56"/>
        <v>0</v>
      </c>
      <c r="AI134">
        <f t="shared" si="56"/>
        <v>0</v>
      </c>
      <c r="AJ134">
        <f t="shared" si="56"/>
        <v>0</v>
      </c>
      <c r="AK134">
        <f t="shared" si="56"/>
        <v>0</v>
      </c>
      <c r="AL134">
        <f t="shared" si="56"/>
        <v>161</v>
      </c>
      <c r="AM134">
        <f t="shared" si="56"/>
        <v>0</v>
      </c>
      <c r="AN134">
        <f t="shared" si="56"/>
        <v>0</v>
      </c>
      <c r="AO134">
        <f t="shared" si="56"/>
        <v>0</v>
      </c>
      <c r="AP134">
        <f t="shared" si="56"/>
        <v>0</v>
      </c>
      <c r="AQ134">
        <f t="shared" si="56"/>
        <v>0</v>
      </c>
      <c r="AR134">
        <f t="shared" si="56"/>
        <v>161</v>
      </c>
      <c r="AS134">
        <f t="shared" si="56"/>
        <v>0</v>
      </c>
      <c r="AT134">
        <f t="shared" si="56"/>
        <v>0</v>
      </c>
      <c r="AU134">
        <f t="shared" si="56"/>
        <v>0</v>
      </c>
      <c r="AV134">
        <f t="shared" si="56"/>
        <v>0</v>
      </c>
      <c r="AW134">
        <f t="shared" si="56"/>
        <v>161</v>
      </c>
      <c r="AX134">
        <f t="shared" si="56"/>
        <v>161</v>
      </c>
      <c r="AY134">
        <f t="shared" si="56"/>
        <v>0</v>
      </c>
      <c r="AZ134">
        <f t="shared" si="56"/>
        <v>161</v>
      </c>
    </row>
    <row r="135" spans="3:52">
      <c r="C135">
        <f t="shared" si="5"/>
        <v>160</v>
      </c>
      <c r="D135" s="21">
        <v>40901</v>
      </c>
      <c r="E135">
        <f t="shared" si="3"/>
        <v>0</v>
      </c>
      <c r="F135">
        <f t="shared" si="3"/>
        <v>0</v>
      </c>
      <c r="G135">
        <f t="shared" ref="G135:AZ135" si="57">(IF(G66&gt;=$E$4,1,0))*$C135</f>
        <v>160</v>
      </c>
      <c r="H135">
        <f t="shared" si="57"/>
        <v>0</v>
      </c>
      <c r="I135">
        <f t="shared" si="57"/>
        <v>0</v>
      </c>
      <c r="J135">
        <f t="shared" si="57"/>
        <v>0</v>
      </c>
      <c r="K135">
        <f t="shared" si="57"/>
        <v>0</v>
      </c>
      <c r="L135">
        <f t="shared" si="57"/>
        <v>0</v>
      </c>
      <c r="M135">
        <f t="shared" si="57"/>
        <v>0</v>
      </c>
      <c r="N135">
        <f t="shared" si="57"/>
        <v>0</v>
      </c>
      <c r="O135">
        <f t="shared" si="57"/>
        <v>0</v>
      </c>
      <c r="P135">
        <f t="shared" si="57"/>
        <v>0</v>
      </c>
      <c r="Q135">
        <f t="shared" si="57"/>
        <v>0</v>
      </c>
      <c r="R135">
        <f t="shared" si="57"/>
        <v>0</v>
      </c>
      <c r="S135">
        <f t="shared" si="57"/>
        <v>0</v>
      </c>
      <c r="T135">
        <f t="shared" si="57"/>
        <v>0</v>
      </c>
      <c r="U135">
        <f t="shared" si="57"/>
        <v>0</v>
      </c>
      <c r="V135">
        <f t="shared" si="57"/>
        <v>0</v>
      </c>
      <c r="W135">
        <f t="shared" si="57"/>
        <v>0</v>
      </c>
      <c r="X135">
        <f t="shared" si="57"/>
        <v>0</v>
      </c>
      <c r="Y135">
        <f t="shared" si="57"/>
        <v>160</v>
      </c>
      <c r="Z135">
        <f t="shared" si="57"/>
        <v>0</v>
      </c>
      <c r="AA135">
        <f t="shared" si="57"/>
        <v>160</v>
      </c>
      <c r="AB135">
        <f t="shared" si="57"/>
        <v>160</v>
      </c>
      <c r="AC135">
        <f t="shared" si="57"/>
        <v>0</v>
      </c>
      <c r="AD135">
        <f t="shared" si="57"/>
        <v>0</v>
      </c>
      <c r="AE135">
        <f t="shared" si="57"/>
        <v>0</v>
      </c>
      <c r="AF135">
        <f t="shared" si="57"/>
        <v>0</v>
      </c>
      <c r="AG135">
        <f t="shared" si="57"/>
        <v>0</v>
      </c>
      <c r="AH135">
        <f t="shared" si="57"/>
        <v>0</v>
      </c>
      <c r="AI135">
        <f t="shared" si="57"/>
        <v>0</v>
      </c>
      <c r="AJ135">
        <f t="shared" si="57"/>
        <v>0</v>
      </c>
      <c r="AK135">
        <f t="shared" si="57"/>
        <v>0</v>
      </c>
      <c r="AL135">
        <f t="shared" si="57"/>
        <v>0</v>
      </c>
      <c r="AM135">
        <f t="shared" si="57"/>
        <v>0</v>
      </c>
      <c r="AN135">
        <f t="shared" si="57"/>
        <v>0</v>
      </c>
      <c r="AO135">
        <f t="shared" si="57"/>
        <v>0</v>
      </c>
      <c r="AP135">
        <f t="shared" si="57"/>
        <v>0</v>
      </c>
      <c r="AQ135">
        <f t="shared" si="57"/>
        <v>0</v>
      </c>
      <c r="AR135">
        <f t="shared" si="57"/>
        <v>160</v>
      </c>
      <c r="AS135">
        <f t="shared" si="57"/>
        <v>0</v>
      </c>
      <c r="AT135">
        <f t="shared" si="57"/>
        <v>0</v>
      </c>
      <c r="AU135">
        <f t="shared" si="57"/>
        <v>0</v>
      </c>
      <c r="AV135">
        <f t="shared" si="57"/>
        <v>0</v>
      </c>
      <c r="AW135">
        <f t="shared" si="57"/>
        <v>160</v>
      </c>
      <c r="AX135">
        <f t="shared" si="57"/>
        <v>160</v>
      </c>
      <c r="AY135">
        <f t="shared" si="57"/>
        <v>0</v>
      </c>
      <c r="AZ135">
        <f t="shared" si="57"/>
        <v>160</v>
      </c>
    </row>
    <row r="136" spans="3:52">
      <c r="C136">
        <f t="shared" si="5"/>
        <v>159</v>
      </c>
      <c r="D136" s="21">
        <v>40902</v>
      </c>
      <c r="E136">
        <f t="shared" si="3"/>
        <v>0</v>
      </c>
      <c r="F136">
        <f t="shared" si="3"/>
        <v>0</v>
      </c>
      <c r="G136">
        <f t="shared" ref="G136:AZ136" si="58">(IF(G67&gt;=$E$4,1,0))*$C136</f>
        <v>159</v>
      </c>
      <c r="H136">
        <f t="shared" si="58"/>
        <v>159</v>
      </c>
      <c r="I136">
        <f t="shared" si="58"/>
        <v>0</v>
      </c>
      <c r="J136">
        <f t="shared" si="58"/>
        <v>0</v>
      </c>
      <c r="K136">
        <f t="shared" si="58"/>
        <v>0</v>
      </c>
      <c r="L136">
        <f t="shared" si="58"/>
        <v>0</v>
      </c>
      <c r="M136">
        <f t="shared" si="58"/>
        <v>0</v>
      </c>
      <c r="N136">
        <f t="shared" si="58"/>
        <v>0</v>
      </c>
      <c r="O136">
        <f t="shared" si="58"/>
        <v>159</v>
      </c>
      <c r="P136">
        <f t="shared" si="58"/>
        <v>0</v>
      </c>
      <c r="Q136">
        <f t="shared" si="58"/>
        <v>0</v>
      </c>
      <c r="R136">
        <f t="shared" si="58"/>
        <v>0</v>
      </c>
      <c r="S136">
        <f t="shared" si="58"/>
        <v>0</v>
      </c>
      <c r="T136">
        <f t="shared" si="58"/>
        <v>0</v>
      </c>
      <c r="U136">
        <f t="shared" si="58"/>
        <v>0</v>
      </c>
      <c r="V136">
        <f t="shared" si="58"/>
        <v>0</v>
      </c>
      <c r="W136">
        <f t="shared" si="58"/>
        <v>0</v>
      </c>
      <c r="X136">
        <f t="shared" si="58"/>
        <v>0</v>
      </c>
      <c r="Y136">
        <f t="shared" si="58"/>
        <v>159</v>
      </c>
      <c r="Z136">
        <f t="shared" si="58"/>
        <v>0</v>
      </c>
      <c r="AA136">
        <f t="shared" si="58"/>
        <v>0</v>
      </c>
      <c r="AB136">
        <f t="shared" si="58"/>
        <v>159</v>
      </c>
      <c r="AC136">
        <f t="shared" si="58"/>
        <v>0</v>
      </c>
      <c r="AD136">
        <f t="shared" si="58"/>
        <v>0</v>
      </c>
      <c r="AE136">
        <f t="shared" si="58"/>
        <v>0</v>
      </c>
      <c r="AF136">
        <f t="shared" si="58"/>
        <v>0</v>
      </c>
      <c r="AG136">
        <f t="shared" si="58"/>
        <v>0</v>
      </c>
      <c r="AH136">
        <f t="shared" si="58"/>
        <v>0</v>
      </c>
      <c r="AI136">
        <f t="shared" si="58"/>
        <v>0</v>
      </c>
      <c r="AJ136">
        <f t="shared" si="58"/>
        <v>0</v>
      </c>
      <c r="AK136">
        <f t="shared" si="58"/>
        <v>0</v>
      </c>
      <c r="AL136">
        <f t="shared" si="58"/>
        <v>0</v>
      </c>
      <c r="AM136">
        <f t="shared" si="58"/>
        <v>0</v>
      </c>
      <c r="AN136">
        <f t="shared" si="58"/>
        <v>0</v>
      </c>
      <c r="AO136">
        <f t="shared" si="58"/>
        <v>0</v>
      </c>
      <c r="AP136">
        <f t="shared" si="58"/>
        <v>0</v>
      </c>
      <c r="AQ136">
        <f t="shared" si="58"/>
        <v>0</v>
      </c>
      <c r="AR136">
        <f t="shared" si="58"/>
        <v>159</v>
      </c>
      <c r="AS136">
        <f t="shared" si="58"/>
        <v>0</v>
      </c>
      <c r="AT136">
        <f t="shared" si="58"/>
        <v>0</v>
      </c>
      <c r="AU136">
        <f t="shared" si="58"/>
        <v>0</v>
      </c>
      <c r="AV136">
        <f t="shared" si="58"/>
        <v>0</v>
      </c>
      <c r="AW136">
        <f t="shared" si="58"/>
        <v>0</v>
      </c>
      <c r="AX136">
        <f t="shared" si="58"/>
        <v>0</v>
      </c>
      <c r="AY136">
        <f t="shared" si="58"/>
        <v>0</v>
      </c>
      <c r="AZ136">
        <f t="shared" si="58"/>
        <v>159</v>
      </c>
    </row>
    <row r="137" spans="3:52">
      <c r="C137">
        <f t="shared" si="5"/>
        <v>158</v>
      </c>
      <c r="D137" s="21">
        <v>40903</v>
      </c>
      <c r="E137">
        <f t="shared" si="3"/>
        <v>0</v>
      </c>
      <c r="F137">
        <f t="shared" si="3"/>
        <v>0</v>
      </c>
      <c r="G137">
        <f t="shared" ref="G137:AZ137" si="59">(IF(G68&gt;=$E$4,1,0))*$C137</f>
        <v>0</v>
      </c>
      <c r="H137">
        <f t="shared" si="59"/>
        <v>0</v>
      </c>
      <c r="I137">
        <f t="shared" si="59"/>
        <v>0</v>
      </c>
      <c r="J137">
        <f t="shared" si="59"/>
        <v>0</v>
      </c>
      <c r="K137">
        <f t="shared" si="59"/>
        <v>0</v>
      </c>
      <c r="L137">
        <f t="shared" si="59"/>
        <v>0</v>
      </c>
      <c r="M137">
        <f t="shared" si="59"/>
        <v>0</v>
      </c>
      <c r="N137">
        <f t="shared" si="59"/>
        <v>0</v>
      </c>
      <c r="O137">
        <f t="shared" si="59"/>
        <v>158</v>
      </c>
      <c r="P137">
        <f t="shared" si="59"/>
        <v>0</v>
      </c>
      <c r="Q137">
        <f t="shared" si="59"/>
        <v>0</v>
      </c>
      <c r="R137">
        <f t="shared" si="59"/>
        <v>0</v>
      </c>
      <c r="S137">
        <f t="shared" si="59"/>
        <v>0</v>
      </c>
      <c r="T137">
        <f t="shared" si="59"/>
        <v>158</v>
      </c>
      <c r="U137">
        <f t="shared" si="59"/>
        <v>0</v>
      </c>
      <c r="V137">
        <f t="shared" si="59"/>
        <v>0</v>
      </c>
      <c r="W137">
        <f t="shared" si="59"/>
        <v>0</v>
      </c>
      <c r="X137">
        <f t="shared" si="59"/>
        <v>0</v>
      </c>
      <c r="Y137">
        <f t="shared" si="59"/>
        <v>0</v>
      </c>
      <c r="Z137">
        <f t="shared" si="59"/>
        <v>0</v>
      </c>
      <c r="AA137">
        <f t="shared" si="59"/>
        <v>0</v>
      </c>
      <c r="AB137">
        <f t="shared" si="59"/>
        <v>158</v>
      </c>
      <c r="AC137">
        <f t="shared" si="59"/>
        <v>0</v>
      </c>
      <c r="AD137">
        <f t="shared" si="59"/>
        <v>0</v>
      </c>
      <c r="AE137">
        <f t="shared" si="59"/>
        <v>0</v>
      </c>
      <c r="AF137">
        <f t="shared" si="59"/>
        <v>0</v>
      </c>
      <c r="AG137">
        <f t="shared" si="59"/>
        <v>0</v>
      </c>
      <c r="AH137">
        <f t="shared" si="59"/>
        <v>0</v>
      </c>
      <c r="AI137">
        <f t="shared" si="59"/>
        <v>0</v>
      </c>
      <c r="AJ137">
        <f t="shared" si="59"/>
        <v>0</v>
      </c>
      <c r="AK137">
        <f t="shared" si="59"/>
        <v>0</v>
      </c>
      <c r="AL137">
        <f t="shared" si="59"/>
        <v>0</v>
      </c>
      <c r="AM137">
        <f t="shared" si="59"/>
        <v>0</v>
      </c>
      <c r="AN137">
        <f t="shared" si="59"/>
        <v>0</v>
      </c>
      <c r="AO137">
        <f t="shared" si="59"/>
        <v>0</v>
      </c>
      <c r="AP137">
        <f t="shared" si="59"/>
        <v>0</v>
      </c>
      <c r="AQ137">
        <f t="shared" si="59"/>
        <v>0</v>
      </c>
      <c r="AR137">
        <f t="shared" si="59"/>
        <v>158</v>
      </c>
      <c r="AS137">
        <f t="shared" si="59"/>
        <v>0</v>
      </c>
      <c r="AT137">
        <f t="shared" si="59"/>
        <v>0</v>
      </c>
      <c r="AU137">
        <f t="shared" si="59"/>
        <v>0</v>
      </c>
      <c r="AV137">
        <f t="shared" si="59"/>
        <v>0</v>
      </c>
      <c r="AW137">
        <f t="shared" si="59"/>
        <v>0</v>
      </c>
      <c r="AX137">
        <f t="shared" si="59"/>
        <v>0</v>
      </c>
      <c r="AY137">
        <f t="shared" si="59"/>
        <v>0</v>
      </c>
      <c r="AZ137">
        <f t="shared" si="59"/>
        <v>0</v>
      </c>
    </row>
    <row r="138" spans="3:52">
      <c r="C138">
        <f t="shared" si="5"/>
        <v>157</v>
      </c>
      <c r="D138" s="21">
        <v>40904</v>
      </c>
      <c r="E138">
        <f t="shared" si="3"/>
        <v>0</v>
      </c>
      <c r="F138">
        <f t="shared" si="3"/>
        <v>0</v>
      </c>
      <c r="G138">
        <f t="shared" ref="G138:AZ138" si="60">(IF(G69&gt;=$E$4,1,0))*$C138</f>
        <v>0</v>
      </c>
      <c r="H138">
        <f t="shared" si="60"/>
        <v>0</v>
      </c>
      <c r="I138">
        <f t="shared" si="60"/>
        <v>0</v>
      </c>
      <c r="J138">
        <f t="shared" si="60"/>
        <v>0</v>
      </c>
      <c r="K138">
        <f t="shared" si="60"/>
        <v>0</v>
      </c>
      <c r="L138">
        <f t="shared" si="60"/>
        <v>0</v>
      </c>
      <c r="M138">
        <f t="shared" si="60"/>
        <v>0</v>
      </c>
      <c r="N138">
        <f t="shared" si="60"/>
        <v>0</v>
      </c>
      <c r="O138">
        <f t="shared" si="60"/>
        <v>157</v>
      </c>
      <c r="P138">
        <f t="shared" si="60"/>
        <v>0</v>
      </c>
      <c r="Q138">
        <f t="shared" si="60"/>
        <v>0</v>
      </c>
      <c r="R138">
        <f t="shared" si="60"/>
        <v>0</v>
      </c>
      <c r="S138">
        <f t="shared" si="60"/>
        <v>0</v>
      </c>
      <c r="T138">
        <f t="shared" si="60"/>
        <v>157</v>
      </c>
      <c r="U138">
        <f t="shared" si="60"/>
        <v>0</v>
      </c>
      <c r="V138">
        <f t="shared" si="60"/>
        <v>0</v>
      </c>
      <c r="W138">
        <f t="shared" si="60"/>
        <v>0</v>
      </c>
      <c r="X138">
        <f t="shared" si="60"/>
        <v>0</v>
      </c>
      <c r="Y138">
        <f t="shared" si="60"/>
        <v>157</v>
      </c>
      <c r="Z138">
        <f t="shared" si="60"/>
        <v>0</v>
      </c>
      <c r="AA138">
        <f t="shared" si="60"/>
        <v>0</v>
      </c>
      <c r="AB138">
        <f t="shared" si="60"/>
        <v>0</v>
      </c>
      <c r="AC138">
        <f t="shared" si="60"/>
        <v>0</v>
      </c>
      <c r="AD138">
        <f t="shared" si="60"/>
        <v>0</v>
      </c>
      <c r="AE138">
        <f t="shared" si="60"/>
        <v>0</v>
      </c>
      <c r="AF138">
        <f t="shared" si="60"/>
        <v>0</v>
      </c>
      <c r="AG138">
        <f t="shared" si="60"/>
        <v>0</v>
      </c>
      <c r="AH138">
        <f t="shared" si="60"/>
        <v>0</v>
      </c>
      <c r="AI138">
        <f t="shared" si="60"/>
        <v>0</v>
      </c>
      <c r="AJ138">
        <f t="shared" si="60"/>
        <v>0</v>
      </c>
      <c r="AK138">
        <f t="shared" si="60"/>
        <v>0</v>
      </c>
      <c r="AL138">
        <f t="shared" si="60"/>
        <v>0</v>
      </c>
      <c r="AM138">
        <f t="shared" si="60"/>
        <v>0</v>
      </c>
      <c r="AN138">
        <f t="shared" si="60"/>
        <v>0</v>
      </c>
      <c r="AO138">
        <f t="shared" si="60"/>
        <v>0</v>
      </c>
      <c r="AP138">
        <f t="shared" si="60"/>
        <v>0</v>
      </c>
      <c r="AQ138">
        <f t="shared" si="60"/>
        <v>0</v>
      </c>
      <c r="AR138">
        <f t="shared" si="60"/>
        <v>0</v>
      </c>
      <c r="AS138">
        <f t="shared" si="60"/>
        <v>0</v>
      </c>
      <c r="AT138">
        <f t="shared" si="60"/>
        <v>0</v>
      </c>
      <c r="AU138">
        <f t="shared" si="60"/>
        <v>0</v>
      </c>
      <c r="AV138">
        <f t="shared" si="60"/>
        <v>0</v>
      </c>
      <c r="AW138">
        <f t="shared" si="60"/>
        <v>0</v>
      </c>
      <c r="AX138">
        <f t="shared" si="60"/>
        <v>0</v>
      </c>
      <c r="AY138">
        <f t="shared" si="60"/>
        <v>0</v>
      </c>
      <c r="AZ138">
        <f t="shared" si="60"/>
        <v>0</v>
      </c>
    </row>
    <row r="139" spans="3:52">
      <c r="C139">
        <f t="shared" si="5"/>
        <v>156</v>
      </c>
      <c r="D139" s="21">
        <v>40905</v>
      </c>
      <c r="E139">
        <f t="shared" si="3"/>
        <v>0</v>
      </c>
      <c r="F139">
        <f t="shared" si="3"/>
        <v>156</v>
      </c>
      <c r="G139">
        <f t="shared" ref="G139:AZ139" si="61">(IF(G70&gt;=$E$4,1,0))*$C139</f>
        <v>0</v>
      </c>
      <c r="H139">
        <f t="shared" si="61"/>
        <v>0</v>
      </c>
      <c r="I139">
        <f t="shared" si="61"/>
        <v>0</v>
      </c>
      <c r="J139">
        <f t="shared" si="61"/>
        <v>0</v>
      </c>
      <c r="K139">
        <f t="shared" si="61"/>
        <v>0</v>
      </c>
      <c r="L139">
        <f t="shared" si="61"/>
        <v>0</v>
      </c>
      <c r="M139">
        <f t="shared" si="61"/>
        <v>0</v>
      </c>
      <c r="N139">
        <f t="shared" si="61"/>
        <v>0</v>
      </c>
      <c r="O139">
        <f t="shared" si="61"/>
        <v>0</v>
      </c>
      <c r="P139">
        <f t="shared" si="61"/>
        <v>0</v>
      </c>
      <c r="Q139">
        <f t="shared" si="61"/>
        <v>0</v>
      </c>
      <c r="R139">
        <f t="shared" si="61"/>
        <v>156</v>
      </c>
      <c r="S139">
        <f t="shared" si="61"/>
        <v>0</v>
      </c>
      <c r="T139">
        <f t="shared" si="61"/>
        <v>156</v>
      </c>
      <c r="U139">
        <f t="shared" si="61"/>
        <v>0</v>
      </c>
      <c r="V139">
        <f t="shared" si="61"/>
        <v>0</v>
      </c>
      <c r="W139">
        <f t="shared" si="61"/>
        <v>0</v>
      </c>
      <c r="X139">
        <f t="shared" si="61"/>
        <v>0</v>
      </c>
      <c r="Y139">
        <f t="shared" si="61"/>
        <v>156</v>
      </c>
      <c r="Z139">
        <f t="shared" si="61"/>
        <v>156</v>
      </c>
      <c r="AA139">
        <f t="shared" si="61"/>
        <v>0</v>
      </c>
      <c r="AB139">
        <f t="shared" si="61"/>
        <v>0</v>
      </c>
      <c r="AC139">
        <f t="shared" si="61"/>
        <v>0</v>
      </c>
      <c r="AD139">
        <f t="shared" si="61"/>
        <v>0</v>
      </c>
      <c r="AE139">
        <f t="shared" si="61"/>
        <v>0</v>
      </c>
      <c r="AF139">
        <f t="shared" si="61"/>
        <v>0</v>
      </c>
      <c r="AG139">
        <f t="shared" si="61"/>
        <v>0</v>
      </c>
      <c r="AH139">
        <f t="shared" si="61"/>
        <v>0</v>
      </c>
      <c r="AI139">
        <f t="shared" si="61"/>
        <v>0</v>
      </c>
      <c r="AJ139">
        <f t="shared" si="61"/>
        <v>0</v>
      </c>
      <c r="AK139">
        <f t="shared" si="61"/>
        <v>0</v>
      </c>
      <c r="AL139">
        <f t="shared" si="61"/>
        <v>0</v>
      </c>
      <c r="AM139">
        <f t="shared" si="61"/>
        <v>0</v>
      </c>
      <c r="AN139">
        <f t="shared" si="61"/>
        <v>0</v>
      </c>
      <c r="AO139">
        <f t="shared" si="61"/>
        <v>0</v>
      </c>
      <c r="AP139">
        <f t="shared" si="61"/>
        <v>0</v>
      </c>
      <c r="AQ139">
        <f t="shared" si="61"/>
        <v>0</v>
      </c>
      <c r="AR139">
        <f t="shared" si="61"/>
        <v>0</v>
      </c>
      <c r="AS139">
        <f t="shared" si="61"/>
        <v>0</v>
      </c>
      <c r="AT139">
        <f t="shared" si="61"/>
        <v>0</v>
      </c>
      <c r="AU139">
        <f t="shared" si="61"/>
        <v>0</v>
      </c>
      <c r="AV139">
        <f t="shared" si="61"/>
        <v>0</v>
      </c>
      <c r="AW139">
        <f t="shared" si="61"/>
        <v>156</v>
      </c>
      <c r="AX139">
        <f t="shared" si="61"/>
        <v>0</v>
      </c>
      <c r="AY139">
        <f t="shared" si="61"/>
        <v>0</v>
      </c>
      <c r="AZ139">
        <f t="shared" si="61"/>
        <v>0</v>
      </c>
    </row>
    <row r="140" spans="3:52">
      <c r="C140">
        <f t="shared" si="5"/>
        <v>155</v>
      </c>
      <c r="D140" s="21">
        <v>40906</v>
      </c>
      <c r="E140">
        <f t="shared" si="3"/>
        <v>0</v>
      </c>
      <c r="F140">
        <f t="shared" si="3"/>
        <v>155</v>
      </c>
      <c r="G140">
        <f t="shared" ref="G140:AZ140" si="62">(IF(G71&gt;=$E$4,1,0))*$C140</f>
        <v>0</v>
      </c>
      <c r="H140">
        <f t="shared" si="62"/>
        <v>0</v>
      </c>
      <c r="I140">
        <f t="shared" si="62"/>
        <v>0</v>
      </c>
      <c r="J140">
        <f t="shared" si="62"/>
        <v>0</v>
      </c>
      <c r="K140">
        <f t="shared" si="62"/>
        <v>0</v>
      </c>
      <c r="L140">
        <f t="shared" si="62"/>
        <v>0</v>
      </c>
      <c r="M140">
        <f t="shared" si="62"/>
        <v>0</v>
      </c>
      <c r="N140">
        <f t="shared" si="62"/>
        <v>155</v>
      </c>
      <c r="O140">
        <f t="shared" si="62"/>
        <v>0</v>
      </c>
      <c r="P140">
        <f t="shared" si="62"/>
        <v>0</v>
      </c>
      <c r="Q140">
        <f t="shared" si="62"/>
        <v>0</v>
      </c>
      <c r="R140">
        <f t="shared" si="62"/>
        <v>155</v>
      </c>
      <c r="S140">
        <f t="shared" si="62"/>
        <v>155</v>
      </c>
      <c r="T140">
        <f t="shared" si="62"/>
        <v>0</v>
      </c>
      <c r="U140">
        <f t="shared" si="62"/>
        <v>0</v>
      </c>
      <c r="V140">
        <f t="shared" si="62"/>
        <v>0</v>
      </c>
      <c r="W140">
        <f t="shared" si="62"/>
        <v>0</v>
      </c>
      <c r="X140">
        <f t="shared" si="62"/>
        <v>0</v>
      </c>
      <c r="Y140">
        <f t="shared" si="62"/>
        <v>155</v>
      </c>
      <c r="Z140">
        <f t="shared" si="62"/>
        <v>155</v>
      </c>
      <c r="AA140">
        <f t="shared" si="62"/>
        <v>0</v>
      </c>
      <c r="AB140">
        <f t="shared" si="62"/>
        <v>0</v>
      </c>
      <c r="AC140">
        <f t="shared" si="62"/>
        <v>155</v>
      </c>
      <c r="AD140">
        <f t="shared" si="62"/>
        <v>0</v>
      </c>
      <c r="AE140">
        <f t="shared" si="62"/>
        <v>0</v>
      </c>
      <c r="AF140">
        <f t="shared" si="62"/>
        <v>0</v>
      </c>
      <c r="AG140">
        <f t="shared" si="62"/>
        <v>0</v>
      </c>
      <c r="AH140">
        <f t="shared" si="62"/>
        <v>0</v>
      </c>
      <c r="AI140">
        <f t="shared" si="62"/>
        <v>0</v>
      </c>
      <c r="AJ140">
        <f t="shared" si="62"/>
        <v>155</v>
      </c>
      <c r="AK140">
        <f t="shared" si="62"/>
        <v>0</v>
      </c>
      <c r="AL140">
        <f t="shared" si="62"/>
        <v>0</v>
      </c>
      <c r="AM140">
        <f t="shared" si="62"/>
        <v>0</v>
      </c>
      <c r="AN140">
        <f t="shared" si="62"/>
        <v>0</v>
      </c>
      <c r="AO140">
        <f t="shared" si="62"/>
        <v>0</v>
      </c>
      <c r="AP140">
        <f t="shared" si="62"/>
        <v>155</v>
      </c>
      <c r="AQ140">
        <f t="shared" si="62"/>
        <v>0</v>
      </c>
      <c r="AR140">
        <f t="shared" si="62"/>
        <v>0</v>
      </c>
      <c r="AS140">
        <f t="shared" si="62"/>
        <v>155</v>
      </c>
      <c r="AT140">
        <f t="shared" si="62"/>
        <v>0</v>
      </c>
      <c r="AU140">
        <f t="shared" si="62"/>
        <v>0</v>
      </c>
      <c r="AV140">
        <f t="shared" si="62"/>
        <v>0</v>
      </c>
      <c r="AW140">
        <f t="shared" si="62"/>
        <v>155</v>
      </c>
      <c r="AX140">
        <f t="shared" si="62"/>
        <v>0</v>
      </c>
      <c r="AY140">
        <f t="shared" si="62"/>
        <v>0</v>
      </c>
      <c r="AZ140">
        <f t="shared" si="62"/>
        <v>0</v>
      </c>
    </row>
    <row r="141" spans="3:52">
      <c r="C141">
        <f t="shared" si="5"/>
        <v>154</v>
      </c>
      <c r="D141" s="21">
        <v>40907</v>
      </c>
      <c r="E141">
        <f t="shared" si="3"/>
        <v>0</v>
      </c>
      <c r="F141">
        <f t="shared" si="3"/>
        <v>154</v>
      </c>
      <c r="G141">
        <f t="shared" ref="G141:AZ141" si="63">(IF(G72&gt;=$E$4,1,0))*$C141</f>
        <v>0</v>
      </c>
      <c r="H141">
        <f t="shared" si="63"/>
        <v>0</v>
      </c>
      <c r="I141">
        <f t="shared" si="63"/>
        <v>0</v>
      </c>
      <c r="J141">
        <f t="shared" si="63"/>
        <v>0</v>
      </c>
      <c r="K141">
        <f t="shared" si="63"/>
        <v>0</v>
      </c>
      <c r="L141">
        <f t="shared" si="63"/>
        <v>0</v>
      </c>
      <c r="M141">
        <f t="shared" si="63"/>
        <v>0</v>
      </c>
      <c r="N141">
        <f t="shared" si="63"/>
        <v>154</v>
      </c>
      <c r="O141">
        <f t="shared" si="63"/>
        <v>0</v>
      </c>
      <c r="P141">
        <f t="shared" si="63"/>
        <v>0</v>
      </c>
      <c r="Q141">
        <f t="shared" si="63"/>
        <v>0</v>
      </c>
      <c r="R141">
        <f t="shared" si="63"/>
        <v>0</v>
      </c>
      <c r="S141">
        <f t="shared" si="63"/>
        <v>154</v>
      </c>
      <c r="T141">
        <f t="shared" si="63"/>
        <v>0</v>
      </c>
      <c r="U141">
        <f t="shared" si="63"/>
        <v>0</v>
      </c>
      <c r="V141">
        <f t="shared" si="63"/>
        <v>0</v>
      </c>
      <c r="W141">
        <f t="shared" si="63"/>
        <v>0</v>
      </c>
      <c r="X141">
        <f t="shared" si="63"/>
        <v>0</v>
      </c>
      <c r="Y141">
        <f t="shared" si="63"/>
        <v>0</v>
      </c>
      <c r="Z141">
        <f t="shared" si="63"/>
        <v>154</v>
      </c>
      <c r="AA141">
        <f t="shared" si="63"/>
        <v>0</v>
      </c>
      <c r="AB141">
        <f t="shared" si="63"/>
        <v>0</v>
      </c>
      <c r="AC141">
        <f t="shared" si="63"/>
        <v>154</v>
      </c>
      <c r="AD141">
        <f t="shared" si="63"/>
        <v>0</v>
      </c>
      <c r="AE141">
        <f t="shared" si="63"/>
        <v>0</v>
      </c>
      <c r="AF141">
        <f t="shared" si="63"/>
        <v>0</v>
      </c>
      <c r="AG141">
        <f t="shared" si="63"/>
        <v>0</v>
      </c>
      <c r="AH141">
        <f t="shared" si="63"/>
        <v>0</v>
      </c>
      <c r="AI141">
        <f t="shared" si="63"/>
        <v>0</v>
      </c>
      <c r="AJ141">
        <f t="shared" si="63"/>
        <v>154</v>
      </c>
      <c r="AK141">
        <f t="shared" si="63"/>
        <v>0</v>
      </c>
      <c r="AL141">
        <f t="shared" si="63"/>
        <v>0</v>
      </c>
      <c r="AM141">
        <f t="shared" si="63"/>
        <v>0</v>
      </c>
      <c r="AN141">
        <f t="shared" si="63"/>
        <v>0</v>
      </c>
      <c r="AO141">
        <f t="shared" si="63"/>
        <v>0</v>
      </c>
      <c r="AP141">
        <f t="shared" si="63"/>
        <v>0</v>
      </c>
      <c r="AQ141">
        <f t="shared" si="63"/>
        <v>0</v>
      </c>
      <c r="AR141">
        <f t="shared" si="63"/>
        <v>0</v>
      </c>
      <c r="AS141">
        <f t="shared" si="63"/>
        <v>0</v>
      </c>
      <c r="AT141">
        <f t="shared" si="63"/>
        <v>0</v>
      </c>
      <c r="AU141">
        <f t="shared" si="63"/>
        <v>0</v>
      </c>
      <c r="AV141">
        <f t="shared" si="63"/>
        <v>0</v>
      </c>
      <c r="AW141">
        <f t="shared" si="63"/>
        <v>0</v>
      </c>
      <c r="AX141">
        <f t="shared" si="63"/>
        <v>0</v>
      </c>
      <c r="AY141">
        <f t="shared" si="63"/>
        <v>0</v>
      </c>
      <c r="AZ141">
        <f t="shared" si="63"/>
        <v>0</v>
      </c>
    </row>
    <row r="142" spans="3:52">
      <c r="C142">
        <f t="shared" si="5"/>
        <v>153</v>
      </c>
      <c r="D142" s="21">
        <v>40908</v>
      </c>
      <c r="E142">
        <f t="shared" si="3"/>
        <v>0</v>
      </c>
      <c r="F142">
        <f t="shared" si="3"/>
        <v>153</v>
      </c>
      <c r="G142">
        <f t="shared" ref="G142:AZ142" si="64">(IF(G73&gt;=$E$4,1,0))*$C142</f>
        <v>0</v>
      </c>
      <c r="H142">
        <f t="shared" si="64"/>
        <v>0</v>
      </c>
      <c r="I142">
        <f t="shared" si="64"/>
        <v>0</v>
      </c>
      <c r="J142">
        <f t="shared" si="64"/>
        <v>0</v>
      </c>
      <c r="K142">
        <f t="shared" si="64"/>
        <v>0</v>
      </c>
      <c r="L142">
        <f t="shared" si="64"/>
        <v>0</v>
      </c>
      <c r="M142">
        <f t="shared" si="64"/>
        <v>0</v>
      </c>
      <c r="N142">
        <f t="shared" si="64"/>
        <v>0</v>
      </c>
      <c r="O142">
        <f t="shared" si="64"/>
        <v>0</v>
      </c>
      <c r="P142">
        <f t="shared" si="64"/>
        <v>0</v>
      </c>
      <c r="Q142">
        <f t="shared" si="64"/>
        <v>0</v>
      </c>
      <c r="R142">
        <f t="shared" si="64"/>
        <v>0</v>
      </c>
      <c r="S142">
        <f t="shared" si="64"/>
        <v>153</v>
      </c>
      <c r="T142">
        <f t="shared" si="64"/>
        <v>0</v>
      </c>
      <c r="U142">
        <f t="shared" si="64"/>
        <v>0</v>
      </c>
      <c r="V142">
        <f t="shared" si="64"/>
        <v>0</v>
      </c>
      <c r="W142">
        <f t="shared" si="64"/>
        <v>0</v>
      </c>
      <c r="X142">
        <f t="shared" si="64"/>
        <v>0</v>
      </c>
      <c r="Y142">
        <f t="shared" si="64"/>
        <v>0</v>
      </c>
      <c r="Z142">
        <f t="shared" si="64"/>
        <v>0</v>
      </c>
      <c r="AA142">
        <f t="shared" si="64"/>
        <v>0</v>
      </c>
      <c r="AB142">
        <f t="shared" si="64"/>
        <v>0</v>
      </c>
      <c r="AC142">
        <f t="shared" si="64"/>
        <v>153</v>
      </c>
      <c r="AD142">
        <f t="shared" si="64"/>
        <v>153</v>
      </c>
      <c r="AE142">
        <f t="shared" si="64"/>
        <v>0</v>
      </c>
      <c r="AF142">
        <f t="shared" si="64"/>
        <v>0</v>
      </c>
      <c r="AG142">
        <f t="shared" si="64"/>
        <v>0</v>
      </c>
      <c r="AH142">
        <f t="shared" si="64"/>
        <v>0</v>
      </c>
      <c r="AI142">
        <f t="shared" si="64"/>
        <v>0</v>
      </c>
      <c r="AJ142">
        <f t="shared" si="64"/>
        <v>0</v>
      </c>
      <c r="AK142">
        <f t="shared" si="64"/>
        <v>0</v>
      </c>
      <c r="AL142">
        <f t="shared" si="64"/>
        <v>0</v>
      </c>
      <c r="AM142">
        <f t="shared" si="64"/>
        <v>0</v>
      </c>
      <c r="AN142">
        <f t="shared" si="64"/>
        <v>0</v>
      </c>
      <c r="AO142">
        <f t="shared" si="64"/>
        <v>0</v>
      </c>
      <c r="AP142">
        <f t="shared" si="64"/>
        <v>0</v>
      </c>
      <c r="AQ142">
        <f t="shared" si="64"/>
        <v>0</v>
      </c>
      <c r="AR142">
        <f t="shared" si="64"/>
        <v>0</v>
      </c>
      <c r="AS142">
        <f t="shared" si="64"/>
        <v>0</v>
      </c>
      <c r="AT142">
        <f t="shared" si="64"/>
        <v>153</v>
      </c>
      <c r="AU142">
        <f t="shared" si="64"/>
        <v>153</v>
      </c>
      <c r="AV142">
        <f t="shared" si="64"/>
        <v>153</v>
      </c>
      <c r="AW142">
        <f t="shared" si="64"/>
        <v>0</v>
      </c>
      <c r="AX142">
        <f t="shared" si="64"/>
        <v>0</v>
      </c>
      <c r="AY142">
        <f t="shared" si="64"/>
        <v>0</v>
      </c>
      <c r="AZ142">
        <f t="shared" si="64"/>
        <v>0</v>
      </c>
    </row>
    <row r="143" spans="3:52">
      <c r="C143">
        <f t="shared" si="5"/>
        <v>152</v>
      </c>
      <c r="D143" s="21">
        <v>40909</v>
      </c>
      <c r="E143">
        <f t="shared" si="3"/>
        <v>0</v>
      </c>
      <c r="F143">
        <f t="shared" si="3"/>
        <v>152</v>
      </c>
      <c r="G143">
        <f t="shared" ref="G143:AZ143" si="65">(IF(G74&gt;=$E$4,1,0))*$C143</f>
        <v>0</v>
      </c>
      <c r="H143">
        <f t="shared" si="65"/>
        <v>0</v>
      </c>
      <c r="I143">
        <f t="shared" si="65"/>
        <v>0</v>
      </c>
      <c r="J143">
        <f t="shared" si="65"/>
        <v>0</v>
      </c>
      <c r="K143">
        <f t="shared" si="65"/>
        <v>0</v>
      </c>
      <c r="L143">
        <f t="shared" si="65"/>
        <v>0</v>
      </c>
      <c r="M143">
        <f t="shared" si="65"/>
        <v>0</v>
      </c>
      <c r="N143">
        <f t="shared" si="65"/>
        <v>0</v>
      </c>
      <c r="O143">
        <f t="shared" si="65"/>
        <v>0</v>
      </c>
      <c r="P143">
        <f t="shared" si="65"/>
        <v>0</v>
      </c>
      <c r="Q143">
        <f t="shared" si="65"/>
        <v>0</v>
      </c>
      <c r="R143">
        <f t="shared" si="65"/>
        <v>152</v>
      </c>
      <c r="S143">
        <f t="shared" si="65"/>
        <v>0</v>
      </c>
      <c r="T143">
        <f t="shared" si="65"/>
        <v>152</v>
      </c>
      <c r="U143">
        <f t="shared" si="65"/>
        <v>0</v>
      </c>
      <c r="V143">
        <f t="shared" si="65"/>
        <v>0</v>
      </c>
      <c r="W143">
        <f t="shared" si="65"/>
        <v>0</v>
      </c>
      <c r="X143">
        <f t="shared" si="65"/>
        <v>0</v>
      </c>
      <c r="Y143">
        <f t="shared" si="65"/>
        <v>0</v>
      </c>
      <c r="Z143">
        <f t="shared" si="65"/>
        <v>0</v>
      </c>
      <c r="AA143">
        <f t="shared" si="65"/>
        <v>0</v>
      </c>
      <c r="AB143">
        <f t="shared" si="65"/>
        <v>0</v>
      </c>
      <c r="AC143">
        <f t="shared" si="65"/>
        <v>152</v>
      </c>
      <c r="AD143">
        <f t="shared" si="65"/>
        <v>152</v>
      </c>
      <c r="AE143">
        <f t="shared" si="65"/>
        <v>0</v>
      </c>
      <c r="AF143">
        <f t="shared" si="65"/>
        <v>0</v>
      </c>
      <c r="AG143">
        <f t="shared" si="65"/>
        <v>0</v>
      </c>
      <c r="AH143">
        <f t="shared" si="65"/>
        <v>0</v>
      </c>
      <c r="AI143">
        <f t="shared" si="65"/>
        <v>0</v>
      </c>
      <c r="AJ143">
        <f t="shared" si="65"/>
        <v>0</v>
      </c>
      <c r="AK143">
        <f t="shared" si="65"/>
        <v>0</v>
      </c>
      <c r="AL143">
        <f t="shared" si="65"/>
        <v>0</v>
      </c>
      <c r="AM143">
        <f t="shared" si="65"/>
        <v>0</v>
      </c>
      <c r="AN143">
        <f t="shared" si="65"/>
        <v>0</v>
      </c>
      <c r="AO143">
        <f t="shared" si="65"/>
        <v>0</v>
      </c>
      <c r="AP143">
        <f t="shared" si="65"/>
        <v>0</v>
      </c>
      <c r="AQ143">
        <f t="shared" si="65"/>
        <v>0</v>
      </c>
      <c r="AR143">
        <f t="shared" si="65"/>
        <v>152</v>
      </c>
      <c r="AS143">
        <f t="shared" si="65"/>
        <v>0</v>
      </c>
      <c r="AT143">
        <f t="shared" si="65"/>
        <v>152</v>
      </c>
      <c r="AU143">
        <f t="shared" si="65"/>
        <v>152</v>
      </c>
      <c r="AV143">
        <f t="shared" si="65"/>
        <v>152</v>
      </c>
      <c r="AW143">
        <f t="shared" si="65"/>
        <v>0</v>
      </c>
      <c r="AX143">
        <f t="shared" si="65"/>
        <v>0</v>
      </c>
      <c r="AY143">
        <f t="shared" si="65"/>
        <v>0</v>
      </c>
      <c r="AZ143">
        <f t="shared" si="65"/>
        <v>0</v>
      </c>
    </row>
    <row r="148" spans="3:52">
      <c r="D148" s="34" t="s">
        <v>89</v>
      </c>
      <c r="E148">
        <f>MAX(E82:E143)</f>
        <v>0</v>
      </c>
      <c r="F148">
        <f t="shared" ref="F148:AZ148" si="66">MAX(F82:F143)</f>
        <v>206</v>
      </c>
      <c r="G148">
        <f t="shared" si="66"/>
        <v>162</v>
      </c>
      <c r="H148">
        <f t="shared" si="66"/>
        <v>179</v>
      </c>
      <c r="I148">
        <f t="shared" si="66"/>
        <v>0</v>
      </c>
      <c r="J148">
        <f t="shared" si="66"/>
        <v>191</v>
      </c>
      <c r="K148">
        <f t="shared" si="66"/>
        <v>178</v>
      </c>
      <c r="L148">
        <f t="shared" si="66"/>
        <v>183</v>
      </c>
      <c r="M148">
        <f t="shared" si="66"/>
        <v>181</v>
      </c>
      <c r="N148">
        <f t="shared" si="66"/>
        <v>186</v>
      </c>
      <c r="O148">
        <f t="shared" si="66"/>
        <v>206</v>
      </c>
      <c r="P148">
        <f t="shared" si="66"/>
        <v>197</v>
      </c>
      <c r="Q148">
        <f t="shared" si="66"/>
        <v>0</v>
      </c>
      <c r="R148">
        <f t="shared" si="66"/>
        <v>188</v>
      </c>
      <c r="S148">
        <f t="shared" si="66"/>
        <v>213</v>
      </c>
      <c r="T148">
        <f t="shared" si="66"/>
        <v>158</v>
      </c>
      <c r="U148">
        <f t="shared" si="66"/>
        <v>175</v>
      </c>
      <c r="V148">
        <f t="shared" si="66"/>
        <v>0</v>
      </c>
      <c r="W148">
        <f t="shared" si="66"/>
        <v>206</v>
      </c>
      <c r="X148">
        <f t="shared" si="66"/>
        <v>182</v>
      </c>
      <c r="Y148">
        <f t="shared" si="66"/>
        <v>211</v>
      </c>
      <c r="Z148">
        <f t="shared" si="66"/>
        <v>201</v>
      </c>
      <c r="AA148">
        <f t="shared" si="66"/>
        <v>210</v>
      </c>
      <c r="AB148">
        <f t="shared" si="66"/>
        <v>189</v>
      </c>
      <c r="AC148">
        <f t="shared" si="66"/>
        <v>155</v>
      </c>
      <c r="AD148">
        <f t="shared" si="66"/>
        <v>153</v>
      </c>
      <c r="AE148">
        <f t="shared" si="66"/>
        <v>179</v>
      </c>
      <c r="AF148">
        <f t="shared" si="66"/>
        <v>182</v>
      </c>
      <c r="AG148">
        <f t="shared" si="66"/>
        <v>0</v>
      </c>
      <c r="AH148">
        <f t="shared" si="66"/>
        <v>208</v>
      </c>
      <c r="AI148">
        <f t="shared" si="66"/>
        <v>173</v>
      </c>
      <c r="AJ148">
        <f t="shared" si="66"/>
        <v>194</v>
      </c>
      <c r="AK148">
        <f t="shared" si="66"/>
        <v>166</v>
      </c>
      <c r="AL148">
        <f t="shared" si="66"/>
        <v>211</v>
      </c>
      <c r="AM148">
        <f t="shared" si="66"/>
        <v>185</v>
      </c>
      <c r="AN148">
        <f t="shared" si="66"/>
        <v>0</v>
      </c>
      <c r="AO148">
        <f t="shared" si="66"/>
        <v>0</v>
      </c>
      <c r="AP148">
        <f t="shared" si="66"/>
        <v>168</v>
      </c>
      <c r="AQ148">
        <f t="shared" si="66"/>
        <v>198</v>
      </c>
      <c r="AR148">
        <f t="shared" si="66"/>
        <v>172</v>
      </c>
      <c r="AS148">
        <f t="shared" si="66"/>
        <v>208</v>
      </c>
      <c r="AT148">
        <f t="shared" si="66"/>
        <v>206</v>
      </c>
      <c r="AU148">
        <f t="shared" si="66"/>
        <v>208</v>
      </c>
      <c r="AV148">
        <f t="shared" si="66"/>
        <v>194</v>
      </c>
      <c r="AW148">
        <f t="shared" si="66"/>
        <v>182</v>
      </c>
      <c r="AX148">
        <f t="shared" si="66"/>
        <v>199</v>
      </c>
      <c r="AY148">
        <f t="shared" si="66"/>
        <v>0</v>
      </c>
      <c r="AZ148">
        <f t="shared" si="66"/>
        <v>169</v>
      </c>
    </row>
    <row r="149" spans="3:52">
      <c r="D149" s="34" t="s">
        <v>90</v>
      </c>
      <c r="E149">
        <f>+IF(E148=0,0,E148-$C$74)</f>
        <v>0</v>
      </c>
      <c r="F149">
        <f>+IF(F148=0,0,$C$13-F148)</f>
        <v>7</v>
      </c>
      <c r="G149">
        <f t="shared" ref="G149:AZ149" si="67">+IF(G148=0,0,$C$13-G148)</f>
        <v>51</v>
      </c>
      <c r="H149">
        <f t="shared" si="67"/>
        <v>34</v>
      </c>
      <c r="I149">
        <f t="shared" si="67"/>
        <v>0</v>
      </c>
      <c r="J149">
        <f t="shared" si="67"/>
        <v>22</v>
      </c>
      <c r="K149">
        <f t="shared" si="67"/>
        <v>35</v>
      </c>
      <c r="L149">
        <f t="shared" si="67"/>
        <v>30</v>
      </c>
      <c r="M149">
        <f t="shared" si="67"/>
        <v>32</v>
      </c>
      <c r="N149">
        <f t="shared" si="67"/>
        <v>27</v>
      </c>
      <c r="O149">
        <f t="shared" si="67"/>
        <v>7</v>
      </c>
      <c r="P149">
        <f t="shared" si="67"/>
        <v>16</v>
      </c>
      <c r="Q149">
        <f t="shared" si="67"/>
        <v>0</v>
      </c>
      <c r="R149">
        <f t="shared" si="67"/>
        <v>25</v>
      </c>
      <c r="S149">
        <f t="shared" si="67"/>
        <v>0</v>
      </c>
      <c r="T149">
        <f t="shared" si="67"/>
        <v>55</v>
      </c>
      <c r="U149">
        <f t="shared" si="67"/>
        <v>38</v>
      </c>
      <c r="V149">
        <f t="shared" si="67"/>
        <v>0</v>
      </c>
      <c r="W149">
        <f t="shared" si="67"/>
        <v>7</v>
      </c>
      <c r="X149">
        <f t="shared" si="67"/>
        <v>31</v>
      </c>
      <c r="Y149">
        <f t="shared" si="67"/>
        <v>2</v>
      </c>
      <c r="Z149">
        <f t="shared" si="67"/>
        <v>12</v>
      </c>
      <c r="AA149">
        <f t="shared" si="67"/>
        <v>3</v>
      </c>
      <c r="AB149">
        <f t="shared" si="67"/>
        <v>24</v>
      </c>
      <c r="AC149">
        <f t="shared" si="67"/>
        <v>58</v>
      </c>
      <c r="AD149">
        <f t="shared" si="67"/>
        <v>60</v>
      </c>
      <c r="AE149">
        <f t="shared" si="67"/>
        <v>34</v>
      </c>
      <c r="AF149">
        <f t="shared" si="67"/>
        <v>31</v>
      </c>
      <c r="AG149">
        <f t="shared" si="67"/>
        <v>0</v>
      </c>
      <c r="AH149">
        <f t="shared" si="67"/>
        <v>5</v>
      </c>
      <c r="AI149">
        <f t="shared" si="67"/>
        <v>40</v>
      </c>
      <c r="AJ149">
        <f t="shared" si="67"/>
        <v>19</v>
      </c>
      <c r="AK149">
        <f t="shared" si="67"/>
        <v>47</v>
      </c>
      <c r="AL149">
        <f t="shared" si="67"/>
        <v>2</v>
      </c>
      <c r="AM149">
        <f t="shared" si="67"/>
        <v>28</v>
      </c>
      <c r="AN149">
        <f t="shared" si="67"/>
        <v>0</v>
      </c>
      <c r="AO149">
        <f t="shared" si="67"/>
        <v>0</v>
      </c>
      <c r="AP149">
        <f t="shared" si="67"/>
        <v>45</v>
      </c>
      <c r="AQ149">
        <f t="shared" si="67"/>
        <v>15</v>
      </c>
      <c r="AR149">
        <f t="shared" si="67"/>
        <v>41</v>
      </c>
      <c r="AS149">
        <f t="shared" si="67"/>
        <v>5</v>
      </c>
      <c r="AT149">
        <f t="shared" si="67"/>
        <v>7</v>
      </c>
      <c r="AU149">
        <f t="shared" si="67"/>
        <v>5</v>
      </c>
      <c r="AV149">
        <f t="shared" si="67"/>
        <v>19</v>
      </c>
      <c r="AW149">
        <f t="shared" si="67"/>
        <v>31</v>
      </c>
      <c r="AX149">
        <f t="shared" si="67"/>
        <v>14</v>
      </c>
      <c r="AY149">
        <f t="shared" si="67"/>
        <v>0</v>
      </c>
      <c r="AZ149">
        <f t="shared" si="67"/>
        <v>44</v>
      </c>
    </row>
    <row r="150" spans="3:52">
      <c r="D150" s="34" t="s">
        <v>91</v>
      </c>
      <c r="E150" t="str">
        <f>+IF(E148=0, "No", $D$143-E149)</f>
        <v>No</v>
      </c>
      <c r="F150" s="21">
        <f>+IF(F148=0, "No", $D$82+F149)</f>
        <v>40855</v>
      </c>
      <c r="G150" s="21">
        <f t="shared" ref="G150:AZ150" si="68">+IF(G148=0, "No", $D$82+G149)</f>
        <v>40899</v>
      </c>
      <c r="H150" s="21">
        <f t="shared" si="68"/>
        <v>40882</v>
      </c>
      <c r="I150" s="21" t="str">
        <f t="shared" si="68"/>
        <v>No</v>
      </c>
      <c r="J150" s="21">
        <f t="shared" si="68"/>
        <v>40870</v>
      </c>
      <c r="K150" s="21">
        <f t="shared" si="68"/>
        <v>40883</v>
      </c>
      <c r="L150" s="21">
        <f t="shared" si="68"/>
        <v>40878</v>
      </c>
      <c r="M150" s="21">
        <f t="shared" si="68"/>
        <v>40880</v>
      </c>
      <c r="N150" s="21">
        <f t="shared" si="68"/>
        <v>40875</v>
      </c>
      <c r="O150" s="21">
        <f t="shared" si="68"/>
        <v>40855</v>
      </c>
      <c r="P150" s="21">
        <f t="shared" si="68"/>
        <v>40864</v>
      </c>
      <c r="Q150" s="21" t="str">
        <f t="shared" si="68"/>
        <v>No</v>
      </c>
      <c r="R150" s="21">
        <f t="shared" si="68"/>
        <v>40873</v>
      </c>
      <c r="S150" s="21">
        <f t="shared" si="68"/>
        <v>40848</v>
      </c>
      <c r="T150" s="21">
        <f t="shared" si="68"/>
        <v>40903</v>
      </c>
      <c r="U150" s="21">
        <f t="shared" si="68"/>
        <v>40886</v>
      </c>
      <c r="V150" s="21" t="str">
        <f t="shared" si="68"/>
        <v>No</v>
      </c>
      <c r="W150" s="21">
        <f t="shared" si="68"/>
        <v>40855</v>
      </c>
      <c r="X150" s="21">
        <f t="shared" si="68"/>
        <v>40879</v>
      </c>
      <c r="Y150" s="21">
        <f t="shared" si="68"/>
        <v>40850</v>
      </c>
      <c r="Z150" s="21">
        <f t="shared" si="68"/>
        <v>40860</v>
      </c>
      <c r="AA150" s="21">
        <f t="shared" si="68"/>
        <v>40851</v>
      </c>
      <c r="AB150" s="21">
        <f t="shared" si="68"/>
        <v>40872</v>
      </c>
      <c r="AC150" s="21">
        <f t="shared" si="68"/>
        <v>40906</v>
      </c>
      <c r="AD150" s="21">
        <f t="shared" si="68"/>
        <v>40908</v>
      </c>
      <c r="AE150" s="21">
        <f t="shared" si="68"/>
        <v>40882</v>
      </c>
      <c r="AF150" s="21">
        <f t="shared" si="68"/>
        <v>40879</v>
      </c>
      <c r="AG150" s="21" t="str">
        <f t="shared" si="68"/>
        <v>No</v>
      </c>
      <c r="AH150" s="21">
        <f t="shared" si="68"/>
        <v>40853</v>
      </c>
      <c r="AI150" s="21">
        <f t="shared" si="68"/>
        <v>40888</v>
      </c>
      <c r="AJ150" s="21">
        <f t="shared" si="68"/>
        <v>40867</v>
      </c>
      <c r="AK150" s="21">
        <f t="shared" si="68"/>
        <v>40895</v>
      </c>
      <c r="AL150" s="21">
        <f t="shared" si="68"/>
        <v>40850</v>
      </c>
      <c r="AM150" s="21">
        <f t="shared" si="68"/>
        <v>40876</v>
      </c>
      <c r="AN150" s="21" t="str">
        <f t="shared" si="68"/>
        <v>No</v>
      </c>
      <c r="AO150" s="21" t="str">
        <f t="shared" si="68"/>
        <v>No</v>
      </c>
      <c r="AP150" s="21">
        <f t="shared" si="68"/>
        <v>40893</v>
      </c>
      <c r="AQ150" s="21">
        <f t="shared" si="68"/>
        <v>40863</v>
      </c>
      <c r="AR150" s="21">
        <f t="shared" si="68"/>
        <v>40889</v>
      </c>
      <c r="AS150" s="21">
        <f t="shared" si="68"/>
        <v>40853</v>
      </c>
      <c r="AT150" s="21">
        <f t="shared" si="68"/>
        <v>40855</v>
      </c>
      <c r="AU150" s="21">
        <f t="shared" si="68"/>
        <v>40853</v>
      </c>
      <c r="AV150" s="21">
        <f t="shared" si="68"/>
        <v>40867</v>
      </c>
      <c r="AW150" s="21">
        <f t="shared" si="68"/>
        <v>40879</v>
      </c>
      <c r="AX150" s="21">
        <f t="shared" si="68"/>
        <v>40862</v>
      </c>
      <c r="AY150" s="21" t="str">
        <f t="shared" si="68"/>
        <v>No</v>
      </c>
      <c r="AZ150" s="21">
        <f t="shared" si="68"/>
        <v>40892</v>
      </c>
    </row>
    <row r="151" spans="3:52">
      <c r="D151" s="34" t="s">
        <v>92</v>
      </c>
      <c r="E151">
        <f>IF(E150="NO",0,1)</f>
        <v>0</v>
      </c>
      <c r="F151">
        <f t="shared" ref="F151:AZ151" si="69">IF(F150="NO",0,1)</f>
        <v>1</v>
      </c>
      <c r="G151">
        <f t="shared" si="69"/>
        <v>1</v>
      </c>
      <c r="H151">
        <f t="shared" si="69"/>
        <v>1</v>
      </c>
      <c r="I151">
        <f t="shared" si="69"/>
        <v>0</v>
      </c>
      <c r="J151">
        <f t="shared" si="69"/>
        <v>1</v>
      </c>
      <c r="K151">
        <f t="shared" si="69"/>
        <v>1</v>
      </c>
      <c r="L151">
        <f t="shared" si="69"/>
        <v>1</v>
      </c>
      <c r="M151">
        <f t="shared" si="69"/>
        <v>1</v>
      </c>
      <c r="N151">
        <f t="shared" si="69"/>
        <v>1</v>
      </c>
      <c r="O151">
        <f t="shared" si="69"/>
        <v>1</v>
      </c>
      <c r="P151">
        <f t="shared" si="69"/>
        <v>1</v>
      </c>
      <c r="Q151">
        <f t="shared" si="69"/>
        <v>0</v>
      </c>
      <c r="R151">
        <f t="shared" si="69"/>
        <v>1</v>
      </c>
      <c r="S151">
        <f t="shared" si="69"/>
        <v>1</v>
      </c>
      <c r="T151">
        <f t="shared" si="69"/>
        <v>1</v>
      </c>
      <c r="U151">
        <f t="shared" si="69"/>
        <v>1</v>
      </c>
      <c r="V151">
        <f t="shared" si="69"/>
        <v>0</v>
      </c>
      <c r="W151">
        <f t="shared" si="69"/>
        <v>1</v>
      </c>
      <c r="X151">
        <f t="shared" si="69"/>
        <v>1</v>
      </c>
      <c r="Y151">
        <f t="shared" si="69"/>
        <v>1</v>
      </c>
      <c r="Z151">
        <f t="shared" si="69"/>
        <v>1</v>
      </c>
      <c r="AA151">
        <f t="shared" si="69"/>
        <v>1</v>
      </c>
      <c r="AB151">
        <f t="shared" si="69"/>
        <v>1</v>
      </c>
      <c r="AC151">
        <f t="shared" si="69"/>
        <v>1</v>
      </c>
      <c r="AD151">
        <f t="shared" si="69"/>
        <v>1</v>
      </c>
      <c r="AE151">
        <f t="shared" si="69"/>
        <v>1</v>
      </c>
      <c r="AF151">
        <f t="shared" si="69"/>
        <v>1</v>
      </c>
      <c r="AG151">
        <f t="shared" si="69"/>
        <v>0</v>
      </c>
      <c r="AH151">
        <f t="shared" si="69"/>
        <v>1</v>
      </c>
      <c r="AI151">
        <f t="shared" si="69"/>
        <v>1</v>
      </c>
      <c r="AJ151">
        <f t="shared" si="69"/>
        <v>1</v>
      </c>
      <c r="AK151">
        <f t="shared" si="69"/>
        <v>1</v>
      </c>
      <c r="AL151">
        <f t="shared" si="69"/>
        <v>1</v>
      </c>
      <c r="AM151">
        <f t="shared" si="69"/>
        <v>1</v>
      </c>
      <c r="AN151">
        <f t="shared" si="69"/>
        <v>0</v>
      </c>
      <c r="AO151">
        <f t="shared" si="69"/>
        <v>0</v>
      </c>
      <c r="AP151">
        <f t="shared" si="69"/>
        <v>1</v>
      </c>
      <c r="AQ151">
        <f t="shared" si="69"/>
        <v>1</v>
      </c>
      <c r="AR151">
        <f t="shared" si="69"/>
        <v>1</v>
      </c>
      <c r="AS151">
        <f t="shared" si="69"/>
        <v>1</v>
      </c>
      <c r="AT151">
        <f t="shared" si="69"/>
        <v>1</v>
      </c>
      <c r="AU151">
        <f t="shared" si="69"/>
        <v>1</v>
      </c>
      <c r="AV151">
        <f t="shared" si="69"/>
        <v>1</v>
      </c>
      <c r="AW151">
        <f t="shared" si="69"/>
        <v>1</v>
      </c>
      <c r="AX151">
        <f t="shared" si="69"/>
        <v>1</v>
      </c>
      <c r="AY151">
        <f t="shared" si="69"/>
        <v>0</v>
      </c>
      <c r="AZ151">
        <f t="shared" si="69"/>
        <v>1</v>
      </c>
    </row>
    <row r="154" spans="3:52" ht="15">
      <c r="C154" s="33" t="s">
        <v>93</v>
      </c>
    </row>
    <row r="155" spans="3:52">
      <c r="C155" s="25"/>
    </row>
    <row r="156" spans="3:52">
      <c r="C156" s="25" t="s">
        <v>94</v>
      </c>
    </row>
    <row r="158" spans="3:52">
      <c r="D158" s="31" t="s">
        <v>85</v>
      </c>
      <c r="E158">
        <f>MAX(E13:E74)</f>
        <v>20</v>
      </c>
      <c r="F158" s="47">
        <f t="shared" ref="F158:AZ158" si="70">MAX(F13:F74)</f>
        <v>53.5</v>
      </c>
      <c r="G158" s="47">
        <f t="shared" si="70"/>
        <v>46.5</v>
      </c>
      <c r="H158" s="47">
        <f t="shared" si="70"/>
        <v>39.5</v>
      </c>
      <c r="I158" s="47">
        <f t="shared" si="70"/>
        <v>24.6</v>
      </c>
      <c r="J158" s="47">
        <f t="shared" si="70"/>
        <v>33.5</v>
      </c>
      <c r="K158" s="47">
        <f t="shared" si="70"/>
        <v>32</v>
      </c>
      <c r="L158" s="47">
        <f t="shared" si="70"/>
        <v>36</v>
      </c>
      <c r="M158" s="47">
        <f t="shared" si="70"/>
        <v>51.5</v>
      </c>
      <c r="N158" s="47">
        <f t="shared" si="70"/>
        <v>34.4</v>
      </c>
      <c r="O158" s="47">
        <f t="shared" si="70"/>
        <v>46.3</v>
      </c>
      <c r="P158" s="47">
        <f t="shared" si="70"/>
        <v>52.7</v>
      </c>
      <c r="Q158" s="47">
        <f t="shared" si="70"/>
        <v>15</v>
      </c>
      <c r="R158" s="47">
        <f t="shared" si="70"/>
        <v>35.200000000000003</v>
      </c>
      <c r="S158" s="47">
        <f t="shared" si="70"/>
        <v>38.6</v>
      </c>
      <c r="T158" s="47">
        <f t="shared" si="70"/>
        <v>38.288808487799997</v>
      </c>
      <c r="U158" s="47">
        <f t="shared" si="70"/>
        <v>30.059250542699999</v>
      </c>
      <c r="V158" s="47">
        <f t="shared" si="70"/>
        <v>21.905054034200003</v>
      </c>
      <c r="W158" s="47">
        <f t="shared" si="70"/>
        <v>45.6</v>
      </c>
      <c r="X158" s="47">
        <f t="shared" si="70"/>
        <v>50.9</v>
      </c>
      <c r="Y158" s="47">
        <f t="shared" si="70"/>
        <v>105.9</v>
      </c>
      <c r="Z158" s="47">
        <f t="shared" si="70"/>
        <v>39.644471767699997</v>
      </c>
      <c r="AA158" s="47">
        <f t="shared" si="70"/>
        <v>58</v>
      </c>
      <c r="AB158" s="47">
        <f t="shared" si="70"/>
        <v>38</v>
      </c>
      <c r="AC158" s="47">
        <f t="shared" si="70"/>
        <v>32.799999999999997</v>
      </c>
      <c r="AD158" s="47">
        <f t="shared" si="70"/>
        <v>53.800000000000004</v>
      </c>
      <c r="AE158" s="47">
        <f t="shared" si="70"/>
        <v>30.2</v>
      </c>
      <c r="AF158" s="47">
        <f t="shared" si="70"/>
        <v>33.9</v>
      </c>
      <c r="AG158" s="47">
        <f t="shared" si="70"/>
        <v>21.299999999999997</v>
      </c>
      <c r="AH158" s="47">
        <f t="shared" si="70"/>
        <v>71</v>
      </c>
      <c r="AI158" s="47">
        <f t="shared" si="70"/>
        <v>35.099999999999994</v>
      </c>
      <c r="AJ158" s="47">
        <f t="shared" si="70"/>
        <v>38.6</v>
      </c>
      <c r="AK158" s="47">
        <f t="shared" si="70"/>
        <v>33</v>
      </c>
      <c r="AL158" s="47">
        <f t="shared" si="70"/>
        <v>64.5</v>
      </c>
      <c r="AM158" s="47">
        <f t="shared" si="70"/>
        <v>46.800000000000004</v>
      </c>
      <c r="AN158" s="47">
        <f t="shared" si="70"/>
        <v>18</v>
      </c>
      <c r="AO158" s="47">
        <f t="shared" si="70"/>
        <v>22.7</v>
      </c>
      <c r="AP158" s="47">
        <f t="shared" si="70"/>
        <v>42.9</v>
      </c>
      <c r="AQ158" s="47">
        <f t="shared" si="70"/>
        <v>31.8</v>
      </c>
      <c r="AR158" s="47">
        <f t="shared" si="70"/>
        <v>50.099999999999994</v>
      </c>
      <c r="AS158" s="47">
        <f t="shared" si="70"/>
        <v>54.6</v>
      </c>
      <c r="AT158" s="47">
        <f t="shared" si="70"/>
        <v>42.9</v>
      </c>
      <c r="AU158" s="47">
        <f t="shared" si="70"/>
        <v>40.6</v>
      </c>
      <c r="AV158" s="47">
        <f t="shared" si="70"/>
        <v>49</v>
      </c>
      <c r="AW158" s="47">
        <f t="shared" si="70"/>
        <v>35.9</v>
      </c>
      <c r="AX158" s="47">
        <f t="shared" si="70"/>
        <v>47.3</v>
      </c>
      <c r="AY158" s="47">
        <f t="shared" si="70"/>
        <v>23.3</v>
      </c>
      <c r="AZ158" s="47">
        <f t="shared" si="70"/>
        <v>56.300000000000004</v>
      </c>
    </row>
    <row r="161" spans="3:52">
      <c r="C161" s="25" t="s">
        <v>84</v>
      </c>
      <c r="D161" s="25" t="s">
        <v>74</v>
      </c>
    </row>
    <row r="162" spans="3:52">
      <c r="C162">
        <v>213</v>
      </c>
      <c r="D162" s="21">
        <v>39387</v>
      </c>
      <c r="E162">
        <f>IF(E$151=1,0,(IF(E13=E$158,1,0))*$C162)</f>
        <v>0</v>
      </c>
      <c r="F162">
        <f>IF(F$151=1,0,(IF(F13=F$158,1,0))*$C162)</f>
        <v>0</v>
      </c>
      <c r="G162">
        <f t="shared" ref="G162:AZ162" si="71">IF(G$151=1,0,(IF(G13=G$158,1,0))*$C162)</f>
        <v>0</v>
      </c>
      <c r="H162">
        <f t="shared" si="71"/>
        <v>0</v>
      </c>
      <c r="I162">
        <f t="shared" si="71"/>
        <v>0</v>
      </c>
      <c r="J162">
        <f t="shared" si="71"/>
        <v>0</v>
      </c>
      <c r="K162">
        <f t="shared" si="71"/>
        <v>0</v>
      </c>
      <c r="L162">
        <f t="shared" si="71"/>
        <v>0</v>
      </c>
      <c r="M162">
        <f t="shared" si="71"/>
        <v>0</v>
      </c>
      <c r="N162">
        <f t="shared" si="71"/>
        <v>0</v>
      </c>
      <c r="O162">
        <f t="shared" si="71"/>
        <v>0</v>
      </c>
      <c r="P162">
        <f t="shared" si="71"/>
        <v>0</v>
      </c>
      <c r="Q162">
        <f t="shared" si="71"/>
        <v>0</v>
      </c>
      <c r="R162">
        <f t="shared" si="71"/>
        <v>0</v>
      </c>
      <c r="S162">
        <f t="shared" si="71"/>
        <v>0</v>
      </c>
      <c r="T162">
        <f t="shared" si="71"/>
        <v>0</v>
      </c>
      <c r="U162">
        <f t="shared" si="71"/>
        <v>0</v>
      </c>
      <c r="V162">
        <f t="shared" si="71"/>
        <v>0</v>
      </c>
      <c r="W162">
        <f t="shared" si="71"/>
        <v>0</v>
      </c>
      <c r="X162">
        <f t="shared" si="71"/>
        <v>0</v>
      </c>
      <c r="Y162">
        <f t="shared" si="71"/>
        <v>0</v>
      </c>
      <c r="Z162">
        <f t="shared" si="71"/>
        <v>0</v>
      </c>
      <c r="AA162">
        <f t="shared" si="71"/>
        <v>0</v>
      </c>
      <c r="AB162">
        <f t="shared" si="71"/>
        <v>0</v>
      </c>
      <c r="AC162">
        <f t="shared" si="71"/>
        <v>0</v>
      </c>
      <c r="AD162">
        <f t="shared" si="71"/>
        <v>0</v>
      </c>
      <c r="AE162">
        <f t="shared" si="71"/>
        <v>0</v>
      </c>
      <c r="AF162">
        <f t="shared" si="71"/>
        <v>0</v>
      </c>
      <c r="AG162">
        <f t="shared" si="71"/>
        <v>0</v>
      </c>
      <c r="AH162">
        <f t="shared" si="71"/>
        <v>0</v>
      </c>
      <c r="AI162">
        <f t="shared" si="71"/>
        <v>0</v>
      </c>
      <c r="AJ162">
        <f t="shared" si="71"/>
        <v>0</v>
      </c>
      <c r="AK162">
        <f t="shared" si="71"/>
        <v>0</v>
      </c>
      <c r="AL162">
        <f t="shared" si="71"/>
        <v>0</v>
      </c>
      <c r="AM162">
        <f t="shared" si="71"/>
        <v>0</v>
      </c>
      <c r="AN162">
        <f t="shared" si="71"/>
        <v>0</v>
      </c>
      <c r="AO162">
        <f t="shared" si="71"/>
        <v>0</v>
      </c>
      <c r="AP162">
        <f t="shared" si="71"/>
        <v>0</v>
      </c>
      <c r="AQ162">
        <f t="shared" si="71"/>
        <v>0</v>
      </c>
      <c r="AR162">
        <f t="shared" si="71"/>
        <v>0</v>
      </c>
      <c r="AS162">
        <f t="shared" si="71"/>
        <v>0</v>
      </c>
      <c r="AT162">
        <f t="shared" si="71"/>
        <v>0</v>
      </c>
      <c r="AU162">
        <f t="shared" si="71"/>
        <v>0</v>
      </c>
      <c r="AV162">
        <f t="shared" si="71"/>
        <v>0</v>
      </c>
      <c r="AW162">
        <f t="shared" si="71"/>
        <v>0</v>
      </c>
      <c r="AX162">
        <f t="shared" si="71"/>
        <v>0</v>
      </c>
      <c r="AY162">
        <f t="shared" si="71"/>
        <v>0</v>
      </c>
      <c r="AZ162">
        <f t="shared" si="71"/>
        <v>0</v>
      </c>
    </row>
    <row r="163" spans="3:52">
      <c r="C163">
        <f>C162-1</f>
        <v>212</v>
      </c>
      <c r="D163" s="21">
        <v>39388</v>
      </c>
      <c r="E163">
        <f t="shared" ref="E163:T223" si="72">IF(E$151=1,0,(IF(E14=E$158,1,0))*$C163)</f>
        <v>0</v>
      </c>
      <c r="F163">
        <f t="shared" si="72"/>
        <v>0</v>
      </c>
      <c r="G163">
        <f t="shared" si="72"/>
        <v>0</v>
      </c>
      <c r="H163">
        <f t="shared" si="72"/>
        <v>0</v>
      </c>
      <c r="I163">
        <f t="shared" si="72"/>
        <v>0</v>
      </c>
      <c r="J163">
        <f t="shared" si="72"/>
        <v>0</v>
      </c>
      <c r="K163">
        <f t="shared" si="72"/>
        <v>0</v>
      </c>
      <c r="L163">
        <f t="shared" si="72"/>
        <v>0</v>
      </c>
      <c r="M163">
        <f t="shared" si="72"/>
        <v>0</v>
      </c>
      <c r="N163">
        <f t="shared" si="72"/>
        <v>0</v>
      </c>
      <c r="O163">
        <f t="shared" si="72"/>
        <v>0</v>
      </c>
      <c r="P163">
        <f t="shared" si="72"/>
        <v>0</v>
      </c>
      <c r="Q163">
        <f t="shared" si="72"/>
        <v>0</v>
      </c>
      <c r="R163">
        <f t="shared" si="72"/>
        <v>0</v>
      </c>
      <c r="S163">
        <f t="shared" si="72"/>
        <v>0</v>
      </c>
      <c r="T163">
        <f t="shared" si="72"/>
        <v>0</v>
      </c>
      <c r="U163">
        <f t="shared" ref="F163:AZ168" si="73">IF(U$151=1,0,(IF(U14=U$158,1,0))*$C163)</f>
        <v>0</v>
      </c>
      <c r="V163">
        <f t="shared" si="73"/>
        <v>0</v>
      </c>
      <c r="W163">
        <f t="shared" si="73"/>
        <v>0</v>
      </c>
      <c r="X163">
        <f t="shared" si="73"/>
        <v>0</v>
      </c>
      <c r="Y163">
        <f t="shared" si="73"/>
        <v>0</v>
      </c>
      <c r="Z163">
        <f t="shared" si="73"/>
        <v>0</v>
      </c>
      <c r="AA163">
        <f t="shared" si="73"/>
        <v>0</v>
      </c>
      <c r="AB163">
        <f t="shared" si="73"/>
        <v>0</v>
      </c>
      <c r="AC163">
        <f t="shared" si="73"/>
        <v>0</v>
      </c>
      <c r="AD163">
        <f t="shared" si="73"/>
        <v>0</v>
      </c>
      <c r="AE163">
        <f t="shared" si="73"/>
        <v>0</v>
      </c>
      <c r="AF163">
        <f t="shared" si="73"/>
        <v>0</v>
      </c>
      <c r="AG163">
        <f t="shared" si="73"/>
        <v>0</v>
      </c>
      <c r="AH163">
        <f t="shared" si="73"/>
        <v>0</v>
      </c>
      <c r="AI163">
        <f t="shared" si="73"/>
        <v>0</v>
      </c>
      <c r="AJ163">
        <f t="shared" si="73"/>
        <v>0</v>
      </c>
      <c r="AK163">
        <f t="shared" si="73"/>
        <v>0</v>
      </c>
      <c r="AL163">
        <f t="shared" si="73"/>
        <v>0</v>
      </c>
      <c r="AM163">
        <f t="shared" si="73"/>
        <v>0</v>
      </c>
      <c r="AN163">
        <f t="shared" si="73"/>
        <v>0</v>
      </c>
      <c r="AO163">
        <f t="shared" si="73"/>
        <v>0</v>
      </c>
      <c r="AP163">
        <f t="shared" si="73"/>
        <v>0</v>
      </c>
      <c r="AQ163">
        <f t="shared" si="73"/>
        <v>0</v>
      </c>
      <c r="AR163">
        <f t="shared" si="73"/>
        <v>0</v>
      </c>
      <c r="AS163">
        <f t="shared" si="73"/>
        <v>0</v>
      </c>
      <c r="AT163">
        <f t="shared" si="73"/>
        <v>0</v>
      </c>
      <c r="AU163">
        <f t="shared" si="73"/>
        <v>0</v>
      </c>
      <c r="AV163">
        <f t="shared" si="73"/>
        <v>0</v>
      </c>
      <c r="AW163">
        <f t="shared" si="73"/>
        <v>0</v>
      </c>
      <c r="AX163">
        <f t="shared" si="73"/>
        <v>0</v>
      </c>
      <c r="AY163">
        <f t="shared" si="73"/>
        <v>0</v>
      </c>
      <c r="AZ163">
        <f t="shared" si="73"/>
        <v>0</v>
      </c>
    </row>
    <row r="164" spans="3:52">
      <c r="C164">
        <f>C163-1</f>
        <v>211</v>
      </c>
      <c r="D164" s="21">
        <v>39389</v>
      </c>
      <c r="E164">
        <f t="shared" si="72"/>
        <v>211</v>
      </c>
      <c r="F164">
        <f t="shared" si="73"/>
        <v>0</v>
      </c>
      <c r="G164">
        <f t="shared" si="73"/>
        <v>0</v>
      </c>
      <c r="H164">
        <f t="shared" si="73"/>
        <v>0</v>
      </c>
      <c r="I164">
        <f t="shared" si="73"/>
        <v>0</v>
      </c>
      <c r="J164">
        <f t="shared" si="73"/>
        <v>0</v>
      </c>
      <c r="K164">
        <f t="shared" si="73"/>
        <v>0</v>
      </c>
      <c r="L164">
        <f t="shared" si="73"/>
        <v>0</v>
      </c>
      <c r="M164">
        <f t="shared" si="73"/>
        <v>0</v>
      </c>
      <c r="N164">
        <f t="shared" si="73"/>
        <v>0</v>
      </c>
      <c r="O164">
        <f t="shared" si="73"/>
        <v>0</v>
      </c>
      <c r="P164">
        <f t="shared" si="73"/>
        <v>0</v>
      </c>
      <c r="Q164">
        <f t="shared" si="73"/>
        <v>0</v>
      </c>
      <c r="R164">
        <f t="shared" si="73"/>
        <v>0</v>
      </c>
      <c r="S164">
        <f t="shared" si="73"/>
        <v>0</v>
      </c>
      <c r="T164">
        <f t="shared" si="73"/>
        <v>0</v>
      </c>
      <c r="U164">
        <f t="shared" si="73"/>
        <v>0</v>
      </c>
      <c r="V164">
        <f t="shared" si="73"/>
        <v>0</v>
      </c>
      <c r="W164">
        <f t="shared" si="73"/>
        <v>0</v>
      </c>
      <c r="X164">
        <f t="shared" si="73"/>
        <v>0</v>
      </c>
      <c r="Y164">
        <f t="shared" si="73"/>
        <v>0</v>
      </c>
      <c r="Z164">
        <f t="shared" si="73"/>
        <v>0</v>
      </c>
      <c r="AA164">
        <f t="shared" si="73"/>
        <v>0</v>
      </c>
      <c r="AB164">
        <f t="shared" si="73"/>
        <v>0</v>
      </c>
      <c r="AC164">
        <f t="shared" si="73"/>
        <v>0</v>
      </c>
      <c r="AD164">
        <f t="shared" si="73"/>
        <v>0</v>
      </c>
      <c r="AE164">
        <f t="shared" si="73"/>
        <v>0</v>
      </c>
      <c r="AF164">
        <f t="shared" si="73"/>
        <v>0</v>
      </c>
      <c r="AG164">
        <f t="shared" si="73"/>
        <v>0</v>
      </c>
      <c r="AH164">
        <f t="shared" si="73"/>
        <v>0</v>
      </c>
      <c r="AI164">
        <f t="shared" si="73"/>
        <v>0</v>
      </c>
      <c r="AJ164">
        <f t="shared" si="73"/>
        <v>0</v>
      </c>
      <c r="AK164">
        <f t="shared" si="73"/>
        <v>0</v>
      </c>
      <c r="AL164">
        <f t="shared" si="73"/>
        <v>0</v>
      </c>
      <c r="AM164">
        <f t="shared" si="73"/>
        <v>0</v>
      </c>
      <c r="AN164">
        <f t="shared" si="73"/>
        <v>0</v>
      </c>
      <c r="AO164">
        <f t="shared" si="73"/>
        <v>0</v>
      </c>
      <c r="AP164">
        <f t="shared" si="73"/>
        <v>0</v>
      </c>
      <c r="AQ164">
        <f t="shared" si="73"/>
        <v>0</v>
      </c>
      <c r="AR164">
        <f t="shared" si="73"/>
        <v>0</v>
      </c>
      <c r="AS164">
        <f t="shared" si="73"/>
        <v>0</v>
      </c>
      <c r="AT164">
        <f t="shared" si="73"/>
        <v>0</v>
      </c>
      <c r="AU164">
        <f t="shared" si="73"/>
        <v>0</v>
      </c>
      <c r="AV164">
        <f t="shared" si="73"/>
        <v>0</v>
      </c>
      <c r="AW164">
        <f t="shared" si="73"/>
        <v>0</v>
      </c>
      <c r="AX164">
        <f t="shared" si="73"/>
        <v>0</v>
      </c>
      <c r="AY164">
        <f t="shared" si="73"/>
        <v>0</v>
      </c>
      <c r="AZ164">
        <f t="shared" si="73"/>
        <v>0</v>
      </c>
    </row>
    <row r="165" spans="3:52">
      <c r="C165">
        <f t="shared" ref="C165:C223" si="74">C164-1</f>
        <v>210</v>
      </c>
      <c r="D165" s="21">
        <v>39390</v>
      </c>
      <c r="E165">
        <f t="shared" si="72"/>
        <v>210</v>
      </c>
      <c r="F165">
        <f t="shared" si="73"/>
        <v>0</v>
      </c>
      <c r="G165">
        <f t="shared" si="73"/>
        <v>0</v>
      </c>
      <c r="H165">
        <f t="shared" si="73"/>
        <v>0</v>
      </c>
      <c r="I165">
        <f t="shared" si="73"/>
        <v>0</v>
      </c>
      <c r="J165">
        <f t="shared" si="73"/>
        <v>0</v>
      </c>
      <c r="K165">
        <f t="shared" si="73"/>
        <v>0</v>
      </c>
      <c r="L165">
        <f t="shared" si="73"/>
        <v>0</v>
      </c>
      <c r="M165">
        <f t="shared" si="73"/>
        <v>0</v>
      </c>
      <c r="N165">
        <f t="shared" si="73"/>
        <v>0</v>
      </c>
      <c r="O165">
        <f t="shared" si="73"/>
        <v>0</v>
      </c>
      <c r="P165">
        <f t="shared" si="73"/>
        <v>0</v>
      </c>
      <c r="Q165">
        <f t="shared" si="73"/>
        <v>0</v>
      </c>
      <c r="R165">
        <f t="shared" si="73"/>
        <v>0</v>
      </c>
      <c r="S165">
        <f t="shared" si="73"/>
        <v>0</v>
      </c>
      <c r="T165">
        <f t="shared" si="73"/>
        <v>0</v>
      </c>
      <c r="U165">
        <f t="shared" si="73"/>
        <v>0</v>
      </c>
      <c r="V165">
        <f t="shared" si="73"/>
        <v>0</v>
      </c>
      <c r="W165">
        <f t="shared" si="73"/>
        <v>0</v>
      </c>
      <c r="X165">
        <f t="shared" si="73"/>
        <v>0</v>
      </c>
      <c r="Y165">
        <f t="shared" si="73"/>
        <v>0</v>
      </c>
      <c r="Z165">
        <f t="shared" si="73"/>
        <v>0</v>
      </c>
      <c r="AA165">
        <f t="shared" si="73"/>
        <v>0</v>
      </c>
      <c r="AB165">
        <f t="shared" si="73"/>
        <v>0</v>
      </c>
      <c r="AC165">
        <f t="shared" si="73"/>
        <v>0</v>
      </c>
      <c r="AD165">
        <f t="shared" si="73"/>
        <v>0</v>
      </c>
      <c r="AE165">
        <f t="shared" si="73"/>
        <v>0</v>
      </c>
      <c r="AF165">
        <f t="shared" si="73"/>
        <v>0</v>
      </c>
      <c r="AG165">
        <f t="shared" si="73"/>
        <v>0</v>
      </c>
      <c r="AH165">
        <f t="shared" si="73"/>
        <v>0</v>
      </c>
      <c r="AI165">
        <f t="shared" si="73"/>
        <v>0</v>
      </c>
      <c r="AJ165">
        <f t="shared" si="73"/>
        <v>0</v>
      </c>
      <c r="AK165">
        <f t="shared" si="73"/>
        <v>0</v>
      </c>
      <c r="AL165">
        <f t="shared" si="73"/>
        <v>0</v>
      </c>
      <c r="AM165">
        <f t="shared" si="73"/>
        <v>0</v>
      </c>
      <c r="AN165">
        <f t="shared" si="73"/>
        <v>0</v>
      </c>
      <c r="AO165">
        <f t="shared" si="73"/>
        <v>0</v>
      </c>
      <c r="AP165">
        <f t="shared" si="73"/>
        <v>0</v>
      </c>
      <c r="AQ165">
        <f t="shared" si="73"/>
        <v>0</v>
      </c>
      <c r="AR165">
        <f t="shared" si="73"/>
        <v>0</v>
      </c>
      <c r="AS165">
        <f t="shared" si="73"/>
        <v>0</v>
      </c>
      <c r="AT165">
        <f t="shared" si="73"/>
        <v>0</v>
      </c>
      <c r="AU165">
        <f t="shared" si="73"/>
        <v>0</v>
      </c>
      <c r="AV165">
        <f t="shared" si="73"/>
        <v>0</v>
      </c>
      <c r="AW165">
        <f t="shared" si="73"/>
        <v>0</v>
      </c>
      <c r="AX165">
        <f t="shared" si="73"/>
        <v>0</v>
      </c>
      <c r="AY165">
        <f t="shared" si="73"/>
        <v>0</v>
      </c>
      <c r="AZ165">
        <f t="shared" si="73"/>
        <v>0</v>
      </c>
    </row>
    <row r="166" spans="3:52">
      <c r="C166">
        <f t="shared" si="74"/>
        <v>209</v>
      </c>
      <c r="D166" s="21">
        <v>39391</v>
      </c>
      <c r="E166">
        <f t="shared" si="72"/>
        <v>0</v>
      </c>
      <c r="F166">
        <f t="shared" si="73"/>
        <v>0</v>
      </c>
      <c r="G166">
        <f t="shared" si="73"/>
        <v>0</v>
      </c>
      <c r="H166">
        <f t="shared" si="73"/>
        <v>0</v>
      </c>
      <c r="I166">
        <f t="shared" si="73"/>
        <v>209</v>
      </c>
      <c r="J166">
        <f t="shared" si="73"/>
        <v>0</v>
      </c>
      <c r="K166">
        <f t="shared" si="73"/>
        <v>0</v>
      </c>
      <c r="L166">
        <f t="shared" si="73"/>
        <v>0</v>
      </c>
      <c r="M166">
        <f t="shared" si="73"/>
        <v>0</v>
      </c>
      <c r="N166">
        <f t="shared" si="73"/>
        <v>0</v>
      </c>
      <c r="O166">
        <f t="shared" si="73"/>
        <v>0</v>
      </c>
      <c r="P166">
        <f t="shared" si="73"/>
        <v>0</v>
      </c>
      <c r="Q166">
        <f t="shared" si="73"/>
        <v>0</v>
      </c>
      <c r="R166">
        <f t="shared" si="73"/>
        <v>0</v>
      </c>
      <c r="S166">
        <f t="shared" si="73"/>
        <v>0</v>
      </c>
      <c r="T166">
        <f t="shared" si="73"/>
        <v>0</v>
      </c>
      <c r="U166">
        <f t="shared" si="73"/>
        <v>0</v>
      </c>
      <c r="V166">
        <f t="shared" si="73"/>
        <v>0</v>
      </c>
      <c r="W166">
        <f t="shared" si="73"/>
        <v>0</v>
      </c>
      <c r="X166">
        <f t="shared" si="73"/>
        <v>0</v>
      </c>
      <c r="Y166">
        <f t="shared" si="73"/>
        <v>0</v>
      </c>
      <c r="Z166">
        <f t="shared" si="73"/>
        <v>0</v>
      </c>
      <c r="AA166">
        <f t="shared" si="73"/>
        <v>0</v>
      </c>
      <c r="AB166">
        <f t="shared" si="73"/>
        <v>0</v>
      </c>
      <c r="AC166">
        <f t="shared" si="73"/>
        <v>0</v>
      </c>
      <c r="AD166">
        <f t="shared" si="73"/>
        <v>0</v>
      </c>
      <c r="AE166">
        <f t="shared" si="73"/>
        <v>0</v>
      </c>
      <c r="AF166">
        <f t="shared" si="73"/>
        <v>0</v>
      </c>
      <c r="AG166">
        <f t="shared" si="73"/>
        <v>0</v>
      </c>
      <c r="AH166">
        <f t="shared" si="73"/>
        <v>0</v>
      </c>
      <c r="AI166">
        <f t="shared" si="73"/>
        <v>0</v>
      </c>
      <c r="AJ166">
        <f t="shared" si="73"/>
        <v>0</v>
      </c>
      <c r="AK166">
        <f t="shared" si="73"/>
        <v>0</v>
      </c>
      <c r="AL166">
        <f t="shared" si="73"/>
        <v>0</v>
      </c>
      <c r="AM166">
        <f t="shared" si="73"/>
        <v>0</v>
      </c>
      <c r="AN166">
        <f t="shared" si="73"/>
        <v>0</v>
      </c>
      <c r="AO166">
        <f t="shared" si="73"/>
        <v>0</v>
      </c>
      <c r="AP166">
        <f t="shared" si="73"/>
        <v>0</v>
      </c>
      <c r="AQ166">
        <f t="shared" si="73"/>
        <v>0</v>
      </c>
      <c r="AR166">
        <f t="shared" si="73"/>
        <v>0</v>
      </c>
      <c r="AS166">
        <f t="shared" si="73"/>
        <v>0</v>
      </c>
      <c r="AT166">
        <f t="shared" si="73"/>
        <v>0</v>
      </c>
      <c r="AU166">
        <f t="shared" si="73"/>
        <v>0</v>
      </c>
      <c r="AV166">
        <f t="shared" si="73"/>
        <v>0</v>
      </c>
      <c r="AW166">
        <f t="shared" si="73"/>
        <v>0</v>
      </c>
      <c r="AX166">
        <f t="shared" si="73"/>
        <v>0</v>
      </c>
      <c r="AY166">
        <f t="shared" si="73"/>
        <v>0</v>
      </c>
      <c r="AZ166">
        <f t="shared" si="73"/>
        <v>0</v>
      </c>
    </row>
    <row r="167" spans="3:52">
      <c r="C167">
        <f t="shared" si="74"/>
        <v>208</v>
      </c>
      <c r="D167" s="21">
        <v>39392</v>
      </c>
      <c r="E167">
        <f t="shared" si="72"/>
        <v>0</v>
      </c>
      <c r="F167">
        <f t="shared" si="73"/>
        <v>0</v>
      </c>
      <c r="G167">
        <f t="shared" si="73"/>
        <v>0</v>
      </c>
      <c r="H167">
        <f t="shared" si="73"/>
        <v>0</v>
      </c>
      <c r="I167">
        <f t="shared" si="73"/>
        <v>0</v>
      </c>
      <c r="J167">
        <f t="shared" si="73"/>
        <v>0</v>
      </c>
      <c r="K167">
        <f t="shared" si="73"/>
        <v>0</v>
      </c>
      <c r="L167">
        <f t="shared" si="73"/>
        <v>0</v>
      </c>
      <c r="M167">
        <f t="shared" si="73"/>
        <v>0</v>
      </c>
      <c r="N167">
        <f t="shared" si="73"/>
        <v>0</v>
      </c>
      <c r="O167">
        <f t="shared" si="73"/>
        <v>0</v>
      </c>
      <c r="P167">
        <f t="shared" si="73"/>
        <v>0</v>
      </c>
      <c r="Q167">
        <f t="shared" si="73"/>
        <v>0</v>
      </c>
      <c r="R167">
        <f t="shared" si="73"/>
        <v>0</v>
      </c>
      <c r="S167">
        <f t="shared" si="73"/>
        <v>0</v>
      </c>
      <c r="T167">
        <f t="shared" si="73"/>
        <v>0</v>
      </c>
      <c r="U167">
        <f t="shared" si="73"/>
        <v>0</v>
      </c>
      <c r="V167">
        <f t="shared" si="73"/>
        <v>0</v>
      </c>
      <c r="W167">
        <f t="shared" si="73"/>
        <v>0</v>
      </c>
      <c r="X167">
        <f t="shared" si="73"/>
        <v>0</v>
      </c>
      <c r="Y167">
        <f t="shared" si="73"/>
        <v>0</v>
      </c>
      <c r="Z167">
        <f t="shared" si="73"/>
        <v>0</v>
      </c>
      <c r="AA167">
        <f t="shared" si="73"/>
        <v>0</v>
      </c>
      <c r="AB167">
        <f t="shared" si="73"/>
        <v>0</v>
      </c>
      <c r="AC167">
        <f t="shared" si="73"/>
        <v>0</v>
      </c>
      <c r="AD167">
        <f t="shared" si="73"/>
        <v>0</v>
      </c>
      <c r="AE167">
        <f t="shared" si="73"/>
        <v>0</v>
      </c>
      <c r="AF167">
        <f t="shared" si="73"/>
        <v>0</v>
      </c>
      <c r="AG167">
        <f t="shared" si="73"/>
        <v>0</v>
      </c>
      <c r="AH167">
        <f t="shared" si="73"/>
        <v>0</v>
      </c>
      <c r="AI167">
        <f t="shared" si="73"/>
        <v>0</v>
      </c>
      <c r="AJ167">
        <f t="shared" si="73"/>
        <v>0</v>
      </c>
      <c r="AK167">
        <f t="shared" si="73"/>
        <v>0</v>
      </c>
      <c r="AL167">
        <f t="shared" si="73"/>
        <v>0</v>
      </c>
      <c r="AM167">
        <f t="shared" si="73"/>
        <v>0</v>
      </c>
      <c r="AN167">
        <f t="shared" si="73"/>
        <v>0</v>
      </c>
      <c r="AO167">
        <f t="shared" si="73"/>
        <v>0</v>
      </c>
      <c r="AP167">
        <f t="shared" si="73"/>
        <v>0</v>
      </c>
      <c r="AQ167">
        <f t="shared" si="73"/>
        <v>0</v>
      </c>
      <c r="AR167">
        <f t="shared" si="73"/>
        <v>0</v>
      </c>
      <c r="AS167">
        <f t="shared" si="73"/>
        <v>0</v>
      </c>
      <c r="AT167">
        <f t="shared" si="73"/>
        <v>0</v>
      </c>
      <c r="AU167">
        <f t="shared" si="73"/>
        <v>0</v>
      </c>
      <c r="AV167">
        <f t="shared" si="73"/>
        <v>0</v>
      </c>
      <c r="AW167">
        <f t="shared" si="73"/>
        <v>0</v>
      </c>
      <c r="AX167">
        <f t="shared" si="73"/>
        <v>0</v>
      </c>
      <c r="AY167">
        <f t="shared" si="73"/>
        <v>0</v>
      </c>
      <c r="AZ167">
        <f t="shared" si="73"/>
        <v>0</v>
      </c>
    </row>
    <row r="168" spans="3:52">
      <c r="C168">
        <f t="shared" si="74"/>
        <v>207</v>
      </c>
      <c r="D168" s="21">
        <v>39393</v>
      </c>
      <c r="E168">
        <f t="shared" si="72"/>
        <v>0</v>
      </c>
      <c r="F168">
        <f t="shared" si="73"/>
        <v>0</v>
      </c>
      <c r="G168">
        <f t="shared" si="73"/>
        <v>0</v>
      </c>
      <c r="H168">
        <f t="shared" si="73"/>
        <v>0</v>
      </c>
      <c r="I168">
        <f t="shared" si="73"/>
        <v>0</v>
      </c>
      <c r="J168">
        <f t="shared" si="73"/>
        <v>0</v>
      </c>
      <c r="K168">
        <f t="shared" si="73"/>
        <v>0</v>
      </c>
      <c r="L168">
        <f t="shared" si="73"/>
        <v>0</v>
      </c>
      <c r="M168">
        <f t="shared" si="73"/>
        <v>0</v>
      </c>
      <c r="N168">
        <f t="shared" si="73"/>
        <v>0</v>
      </c>
      <c r="O168">
        <f t="shared" si="73"/>
        <v>0</v>
      </c>
      <c r="P168">
        <f t="shared" si="73"/>
        <v>0</v>
      </c>
      <c r="Q168">
        <f t="shared" si="73"/>
        <v>0</v>
      </c>
      <c r="R168">
        <f t="shared" si="73"/>
        <v>0</v>
      </c>
      <c r="S168">
        <f t="shared" si="73"/>
        <v>0</v>
      </c>
      <c r="T168">
        <f t="shared" si="73"/>
        <v>0</v>
      </c>
      <c r="U168">
        <f t="shared" si="73"/>
        <v>0</v>
      </c>
      <c r="V168">
        <f t="shared" si="73"/>
        <v>0</v>
      </c>
      <c r="W168">
        <f t="shared" si="73"/>
        <v>0</v>
      </c>
      <c r="X168">
        <f t="shared" si="73"/>
        <v>0</v>
      </c>
      <c r="Y168">
        <f t="shared" si="73"/>
        <v>0</v>
      </c>
      <c r="Z168">
        <f t="shared" si="73"/>
        <v>0</v>
      </c>
      <c r="AA168">
        <f t="shared" si="73"/>
        <v>0</v>
      </c>
      <c r="AB168">
        <f t="shared" si="73"/>
        <v>0</v>
      </c>
      <c r="AC168">
        <f t="shared" si="73"/>
        <v>0</v>
      </c>
      <c r="AD168">
        <f t="shared" si="73"/>
        <v>0</v>
      </c>
      <c r="AE168">
        <f t="shared" si="73"/>
        <v>0</v>
      </c>
      <c r="AF168">
        <f t="shared" si="73"/>
        <v>0</v>
      </c>
      <c r="AG168">
        <f t="shared" si="73"/>
        <v>0</v>
      </c>
      <c r="AH168">
        <f t="shared" si="73"/>
        <v>0</v>
      </c>
      <c r="AI168">
        <f t="shared" si="73"/>
        <v>0</v>
      </c>
      <c r="AJ168">
        <f t="shared" si="73"/>
        <v>0</v>
      </c>
      <c r="AK168">
        <f t="shared" si="73"/>
        <v>0</v>
      </c>
      <c r="AL168">
        <f t="shared" si="73"/>
        <v>0</v>
      </c>
      <c r="AM168">
        <f t="shared" si="73"/>
        <v>0</v>
      </c>
      <c r="AN168">
        <f t="shared" si="73"/>
        <v>0</v>
      </c>
      <c r="AO168">
        <f t="shared" ref="F168:AZ174" si="75">IF(AO$151=1,0,(IF(AO19=AO$158,1,0))*$C168)</f>
        <v>0</v>
      </c>
      <c r="AP168">
        <f t="shared" si="75"/>
        <v>0</v>
      </c>
      <c r="AQ168">
        <f t="shared" si="75"/>
        <v>0</v>
      </c>
      <c r="AR168">
        <f t="shared" si="75"/>
        <v>0</v>
      </c>
      <c r="AS168">
        <f t="shared" si="75"/>
        <v>0</v>
      </c>
      <c r="AT168">
        <f t="shared" si="75"/>
        <v>0</v>
      </c>
      <c r="AU168">
        <f t="shared" si="75"/>
        <v>0</v>
      </c>
      <c r="AV168">
        <f t="shared" si="75"/>
        <v>0</v>
      </c>
      <c r="AW168">
        <f t="shared" si="75"/>
        <v>0</v>
      </c>
      <c r="AX168">
        <f t="shared" si="75"/>
        <v>0</v>
      </c>
      <c r="AY168">
        <f t="shared" si="75"/>
        <v>0</v>
      </c>
      <c r="AZ168">
        <f t="shared" si="75"/>
        <v>0</v>
      </c>
    </row>
    <row r="169" spans="3:52">
      <c r="C169">
        <f t="shared" si="74"/>
        <v>206</v>
      </c>
      <c r="D169" s="21">
        <v>39394</v>
      </c>
      <c r="E169">
        <f t="shared" si="72"/>
        <v>0</v>
      </c>
      <c r="F169">
        <f t="shared" si="75"/>
        <v>0</v>
      </c>
      <c r="G169">
        <f t="shared" si="75"/>
        <v>0</v>
      </c>
      <c r="H169">
        <f t="shared" si="75"/>
        <v>0</v>
      </c>
      <c r="I169">
        <f t="shared" si="75"/>
        <v>0</v>
      </c>
      <c r="J169">
        <f t="shared" si="75"/>
        <v>0</v>
      </c>
      <c r="K169">
        <f t="shared" si="75"/>
        <v>0</v>
      </c>
      <c r="L169">
        <f t="shared" si="75"/>
        <v>0</v>
      </c>
      <c r="M169">
        <f t="shared" si="75"/>
        <v>0</v>
      </c>
      <c r="N169">
        <f t="shared" si="75"/>
        <v>0</v>
      </c>
      <c r="O169">
        <f t="shared" si="75"/>
        <v>0</v>
      </c>
      <c r="P169">
        <f t="shared" si="75"/>
        <v>0</v>
      </c>
      <c r="Q169">
        <f t="shared" si="75"/>
        <v>0</v>
      </c>
      <c r="R169">
        <f t="shared" si="75"/>
        <v>0</v>
      </c>
      <c r="S169">
        <f t="shared" si="75"/>
        <v>0</v>
      </c>
      <c r="T169">
        <f t="shared" si="75"/>
        <v>0</v>
      </c>
      <c r="U169">
        <f t="shared" si="75"/>
        <v>0</v>
      </c>
      <c r="V169">
        <f t="shared" si="75"/>
        <v>0</v>
      </c>
      <c r="W169">
        <f t="shared" si="75"/>
        <v>0</v>
      </c>
      <c r="X169">
        <f t="shared" si="75"/>
        <v>0</v>
      </c>
      <c r="Y169">
        <f t="shared" si="75"/>
        <v>0</v>
      </c>
      <c r="Z169">
        <f t="shared" si="75"/>
        <v>0</v>
      </c>
      <c r="AA169">
        <f t="shared" si="75"/>
        <v>0</v>
      </c>
      <c r="AB169">
        <f t="shared" si="75"/>
        <v>0</v>
      </c>
      <c r="AC169">
        <f t="shared" si="75"/>
        <v>0</v>
      </c>
      <c r="AD169">
        <f t="shared" si="75"/>
        <v>0</v>
      </c>
      <c r="AE169">
        <f t="shared" si="75"/>
        <v>0</v>
      </c>
      <c r="AF169">
        <f t="shared" si="75"/>
        <v>0</v>
      </c>
      <c r="AG169">
        <f t="shared" si="75"/>
        <v>0</v>
      </c>
      <c r="AH169">
        <f t="shared" si="75"/>
        <v>0</v>
      </c>
      <c r="AI169">
        <f t="shared" si="75"/>
        <v>0</v>
      </c>
      <c r="AJ169">
        <f t="shared" si="75"/>
        <v>0</v>
      </c>
      <c r="AK169">
        <f t="shared" si="75"/>
        <v>0</v>
      </c>
      <c r="AL169">
        <f t="shared" si="75"/>
        <v>0</v>
      </c>
      <c r="AM169">
        <f t="shared" si="75"/>
        <v>0</v>
      </c>
      <c r="AN169">
        <f t="shared" si="75"/>
        <v>0</v>
      </c>
      <c r="AO169">
        <f t="shared" si="75"/>
        <v>0</v>
      </c>
      <c r="AP169">
        <f t="shared" si="75"/>
        <v>0</v>
      </c>
      <c r="AQ169">
        <f t="shared" si="75"/>
        <v>0</v>
      </c>
      <c r="AR169">
        <f t="shared" si="75"/>
        <v>0</v>
      </c>
      <c r="AS169">
        <f t="shared" si="75"/>
        <v>0</v>
      </c>
      <c r="AT169">
        <f t="shared" si="75"/>
        <v>0</v>
      </c>
      <c r="AU169">
        <f t="shared" si="75"/>
        <v>0</v>
      </c>
      <c r="AV169">
        <f t="shared" si="75"/>
        <v>0</v>
      </c>
      <c r="AW169">
        <f t="shared" si="75"/>
        <v>0</v>
      </c>
      <c r="AX169">
        <f t="shared" si="75"/>
        <v>0</v>
      </c>
      <c r="AY169">
        <f t="shared" si="75"/>
        <v>0</v>
      </c>
      <c r="AZ169">
        <f t="shared" si="75"/>
        <v>0</v>
      </c>
    </row>
    <row r="170" spans="3:52">
      <c r="C170">
        <f t="shared" si="74"/>
        <v>205</v>
      </c>
      <c r="D170" s="21">
        <v>39395</v>
      </c>
      <c r="E170">
        <f t="shared" si="72"/>
        <v>0</v>
      </c>
      <c r="F170">
        <f t="shared" si="75"/>
        <v>0</v>
      </c>
      <c r="G170">
        <f t="shared" si="75"/>
        <v>0</v>
      </c>
      <c r="H170">
        <f t="shared" si="75"/>
        <v>0</v>
      </c>
      <c r="I170">
        <f t="shared" si="75"/>
        <v>0</v>
      </c>
      <c r="J170">
        <f t="shared" si="75"/>
        <v>0</v>
      </c>
      <c r="K170">
        <f t="shared" si="75"/>
        <v>0</v>
      </c>
      <c r="L170">
        <f t="shared" si="75"/>
        <v>0</v>
      </c>
      <c r="M170">
        <f t="shared" si="75"/>
        <v>0</v>
      </c>
      <c r="N170">
        <f t="shared" si="75"/>
        <v>0</v>
      </c>
      <c r="O170">
        <f t="shared" si="75"/>
        <v>0</v>
      </c>
      <c r="P170">
        <f t="shared" si="75"/>
        <v>0</v>
      </c>
      <c r="Q170">
        <f t="shared" si="75"/>
        <v>0</v>
      </c>
      <c r="R170">
        <f t="shared" si="75"/>
        <v>0</v>
      </c>
      <c r="S170">
        <f t="shared" si="75"/>
        <v>0</v>
      </c>
      <c r="T170">
        <f t="shared" si="75"/>
        <v>0</v>
      </c>
      <c r="U170">
        <f t="shared" si="75"/>
        <v>0</v>
      </c>
      <c r="V170">
        <f t="shared" si="75"/>
        <v>0</v>
      </c>
      <c r="W170">
        <f t="shared" si="75"/>
        <v>0</v>
      </c>
      <c r="X170">
        <f t="shared" si="75"/>
        <v>0</v>
      </c>
      <c r="Y170">
        <f t="shared" si="75"/>
        <v>0</v>
      </c>
      <c r="Z170">
        <f t="shared" si="75"/>
        <v>0</v>
      </c>
      <c r="AA170">
        <f t="shared" si="75"/>
        <v>0</v>
      </c>
      <c r="AB170">
        <f t="shared" si="75"/>
        <v>0</v>
      </c>
      <c r="AC170">
        <f t="shared" si="75"/>
        <v>0</v>
      </c>
      <c r="AD170">
        <f t="shared" si="75"/>
        <v>0</v>
      </c>
      <c r="AE170">
        <f t="shared" si="75"/>
        <v>0</v>
      </c>
      <c r="AF170">
        <f t="shared" si="75"/>
        <v>0</v>
      </c>
      <c r="AG170">
        <f t="shared" si="75"/>
        <v>0</v>
      </c>
      <c r="AH170">
        <f t="shared" si="75"/>
        <v>0</v>
      </c>
      <c r="AI170">
        <f t="shared" si="75"/>
        <v>0</v>
      </c>
      <c r="AJ170">
        <f t="shared" si="75"/>
        <v>0</v>
      </c>
      <c r="AK170">
        <f t="shared" si="75"/>
        <v>0</v>
      </c>
      <c r="AL170">
        <f t="shared" si="75"/>
        <v>0</v>
      </c>
      <c r="AM170">
        <f t="shared" si="75"/>
        <v>0</v>
      </c>
      <c r="AN170">
        <f t="shared" si="75"/>
        <v>0</v>
      </c>
      <c r="AO170">
        <f t="shared" si="75"/>
        <v>0</v>
      </c>
      <c r="AP170">
        <f t="shared" si="75"/>
        <v>0</v>
      </c>
      <c r="AQ170">
        <f t="shared" si="75"/>
        <v>0</v>
      </c>
      <c r="AR170">
        <f t="shared" si="75"/>
        <v>0</v>
      </c>
      <c r="AS170">
        <f t="shared" si="75"/>
        <v>0</v>
      </c>
      <c r="AT170">
        <f t="shared" si="75"/>
        <v>0</v>
      </c>
      <c r="AU170">
        <f t="shared" si="75"/>
        <v>0</v>
      </c>
      <c r="AV170">
        <f t="shared" si="75"/>
        <v>0</v>
      </c>
      <c r="AW170">
        <f t="shared" si="75"/>
        <v>0</v>
      </c>
      <c r="AX170">
        <f t="shared" si="75"/>
        <v>0</v>
      </c>
      <c r="AY170">
        <f t="shared" si="75"/>
        <v>0</v>
      </c>
      <c r="AZ170">
        <f t="shared" si="75"/>
        <v>0</v>
      </c>
    </row>
    <row r="171" spans="3:52">
      <c r="C171">
        <f t="shared" si="74"/>
        <v>204</v>
      </c>
      <c r="D171" s="21">
        <v>39396</v>
      </c>
      <c r="E171">
        <f t="shared" si="72"/>
        <v>0</v>
      </c>
      <c r="F171">
        <f t="shared" si="75"/>
        <v>0</v>
      </c>
      <c r="G171">
        <f t="shared" si="75"/>
        <v>0</v>
      </c>
      <c r="H171">
        <f t="shared" si="75"/>
        <v>0</v>
      </c>
      <c r="I171">
        <f t="shared" si="75"/>
        <v>0</v>
      </c>
      <c r="J171">
        <f t="shared" si="75"/>
        <v>0</v>
      </c>
      <c r="K171">
        <f t="shared" si="75"/>
        <v>0</v>
      </c>
      <c r="L171">
        <f t="shared" si="75"/>
        <v>0</v>
      </c>
      <c r="M171">
        <f t="shared" si="75"/>
        <v>0</v>
      </c>
      <c r="N171">
        <f t="shared" si="75"/>
        <v>0</v>
      </c>
      <c r="O171">
        <f t="shared" si="75"/>
        <v>0</v>
      </c>
      <c r="P171">
        <f t="shared" si="75"/>
        <v>0</v>
      </c>
      <c r="Q171">
        <f t="shared" si="75"/>
        <v>0</v>
      </c>
      <c r="R171">
        <f t="shared" si="75"/>
        <v>0</v>
      </c>
      <c r="S171">
        <f t="shared" si="75"/>
        <v>0</v>
      </c>
      <c r="T171">
        <f t="shared" si="75"/>
        <v>0</v>
      </c>
      <c r="U171">
        <f t="shared" si="75"/>
        <v>0</v>
      </c>
      <c r="V171">
        <f t="shared" si="75"/>
        <v>0</v>
      </c>
      <c r="W171">
        <f t="shared" si="75"/>
        <v>0</v>
      </c>
      <c r="X171">
        <f t="shared" si="75"/>
        <v>0</v>
      </c>
      <c r="Y171">
        <f t="shared" si="75"/>
        <v>0</v>
      </c>
      <c r="Z171">
        <f t="shared" si="75"/>
        <v>0</v>
      </c>
      <c r="AA171">
        <f t="shared" si="75"/>
        <v>0</v>
      </c>
      <c r="AB171">
        <f t="shared" si="75"/>
        <v>0</v>
      </c>
      <c r="AC171">
        <f t="shared" si="75"/>
        <v>0</v>
      </c>
      <c r="AD171">
        <f t="shared" si="75"/>
        <v>0</v>
      </c>
      <c r="AE171">
        <f t="shared" si="75"/>
        <v>0</v>
      </c>
      <c r="AF171">
        <f t="shared" si="75"/>
        <v>0</v>
      </c>
      <c r="AG171">
        <f t="shared" si="75"/>
        <v>0</v>
      </c>
      <c r="AH171">
        <f t="shared" si="75"/>
        <v>0</v>
      </c>
      <c r="AI171">
        <f t="shared" si="75"/>
        <v>0</v>
      </c>
      <c r="AJ171">
        <f t="shared" si="75"/>
        <v>0</v>
      </c>
      <c r="AK171">
        <f t="shared" si="75"/>
        <v>0</v>
      </c>
      <c r="AL171">
        <f t="shared" si="75"/>
        <v>0</v>
      </c>
      <c r="AM171">
        <f t="shared" si="75"/>
        <v>0</v>
      </c>
      <c r="AN171">
        <f t="shared" si="75"/>
        <v>0</v>
      </c>
      <c r="AO171">
        <f t="shared" si="75"/>
        <v>0</v>
      </c>
      <c r="AP171">
        <f t="shared" si="75"/>
        <v>0</v>
      </c>
      <c r="AQ171">
        <f t="shared" si="75"/>
        <v>0</v>
      </c>
      <c r="AR171">
        <f t="shared" si="75"/>
        <v>0</v>
      </c>
      <c r="AS171">
        <f t="shared" si="75"/>
        <v>0</v>
      </c>
      <c r="AT171">
        <f t="shared" si="75"/>
        <v>0</v>
      </c>
      <c r="AU171">
        <f t="shared" si="75"/>
        <v>0</v>
      </c>
      <c r="AV171">
        <f t="shared" si="75"/>
        <v>0</v>
      </c>
      <c r="AW171">
        <f t="shared" si="75"/>
        <v>0</v>
      </c>
      <c r="AX171">
        <f t="shared" si="75"/>
        <v>0</v>
      </c>
      <c r="AY171">
        <f t="shared" si="75"/>
        <v>0</v>
      </c>
      <c r="AZ171">
        <f t="shared" si="75"/>
        <v>0</v>
      </c>
    </row>
    <row r="172" spans="3:52">
      <c r="C172">
        <f t="shared" si="74"/>
        <v>203</v>
      </c>
      <c r="D172" s="21">
        <v>39397</v>
      </c>
      <c r="E172">
        <f t="shared" si="72"/>
        <v>0</v>
      </c>
      <c r="F172">
        <f t="shared" si="75"/>
        <v>0</v>
      </c>
      <c r="G172">
        <f t="shared" si="75"/>
        <v>0</v>
      </c>
      <c r="H172">
        <f t="shared" si="75"/>
        <v>0</v>
      </c>
      <c r="I172">
        <f t="shared" si="75"/>
        <v>0</v>
      </c>
      <c r="J172">
        <f t="shared" si="75"/>
        <v>0</v>
      </c>
      <c r="K172">
        <f t="shared" si="75"/>
        <v>0</v>
      </c>
      <c r="L172">
        <f t="shared" si="75"/>
        <v>0</v>
      </c>
      <c r="M172">
        <f t="shared" si="75"/>
        <v>0</v>
      </c>
      <c r="N172">
        <f t="shared" si="75"/>
        <v>0</v>
      </c>
      <c r="O172">
        <f t="shared" si="75"/>
        <v>0</v>
      </c>
      <c r="P172">
        <f t="shared" si="75"/>
        <v>0</v>
      </c>
      <c r="Q172">
        <f t="shared" si="75"/>
        <v>0</v>
      </c>
      <c r="R172">
        <f t="shared" si="75"/>
        <v>0</v>
      </c>
      <c r="S172">
        <f t="shared" si="75"/>
        <v>0</v>
      </c>
      <c r="T172">
        <f t="shared" si="75"/>
        <v>0</v>
      </c>
      <c r="U172">
        <f t="shared" si="75"/>
        <v>0</v>
      </c>
      <c r="V172">
        <f t="shared" si="75"/>
        <v>0</v>
      </c>
      <c r="W172">
        <f t="shared" si="75"/>
        <v>0</v>
      </c>
      <c r="X172">
        <f t="shared" si="75"/>
        <v>0</v>
      </c>
      <c r="Y172">
        <f t="shared" si="75"/>
        <v>0</v>
      </c>
      <c r="Z172">
        <f t="shared" si="75"/>
        <v>0</v>
      </c>
      <c r="AA172">
        <f t="shared" si="75"/>
        <v>0</v>
      </c>
      <c r="AB172">
        <f t="shared" si="75"/>
        <v>0</v>
      </c>
      <c r="AC172">
        <f t="shared" si="75"/>
        <v>0</v>
      </c>
      <c r="AD172">
        <f t="shared" si="75"/>
        <v>0</v>
      </c>
      <c r="AE172">
        <f t="shared" si="75"/>
        <v>0</v>
      </c>
      <c r="AF172">
        <f t="shared" si="75"/>
        <v>0</v>
      </c>
      <c r="AG172">
        <f t="shared" si="75"/>
        <v>0</v>
      </c>
      <c r="AH172">
        <f t="shared" si="75"/>
        <v>0</v>
      </c>
      <c r="AI172">
        <f t="shared" si="75"/>
        <v>0</v>
      </c>
      <c r="AJ172">
        <f t="shared" si="75"/>
        <v>0</v>
      </c>
      <c r="AK172">
        <f t="shared" si="75"/>
        <v>0</v>
      </c>
      <c r="AL172">
        <f t="shared" si="75"/>
        <v>0</v>
      </c>
      <c r="AM172">
        <f t="shared" si="75"/>
        <v>0</v>
      </c>
      <c r="AN172">
        <f t="shared" si="75"/>
        <v>0</v>
      </c>
      <c r="AO172">
        <f t="shared" si="75"/>
        <v>0</v>
      </c>
      <c r="AP172">
        <f t="shared" si="75"/>
        <v>0</v>
      </c>
      <c r="AQ172">
        <f t="shared" si="75"/>
        <v>0</v>
      </c>
      <c r="AR172">
        <f t="shared" si="75"/>
        <v>0</v>
      </c>
      <c r="AS172">
        <f t="shared" si="75"/>
        <v>0</v>
      </c>
      <c r="AT172">
        <f t="shared" si="75"/>
        <v>0</v>
      </c>
      <c r="AU172">
        <f t="shared" si="75"/>
        <v>0</v>
      </c>
      <c r="AV172">
        <f t="shared" si="75"/>
        <v>0</v>
      </c>
      <c r="AW172">
        <f t="shared" si="75"/>
        <v>0</v>
      </c>
      <c r="AX172">
        <f t="shared" si="75"/>
        <v>0</v>
      </c>
      <c r="AY172">
        <f t="shared" si="75"/>
        <v>0</v>
      </c>
      <c r="AZ172">
        <f t="shared" si="75"/>
        <v>0</v>
      </c>
    </row>
    <row r="173" spans="3:52">
      <c r="C173">
        <f t="shared" si="74"/>
        <v>202</v>
      </c>
      <c r="D173" s="21">
        <v>39398</v>
      </c>
      <c r="E173">
        <f t="shared" si="72"/>
        <v>0</v>
      </c>
      <c r="F173">
        <f t="shared" si="75"/>
        <v>0</v>
      </c>
      <c r="G173">
        <f t="shared" si="75"/>
        <v>0</v>
      </c>
      <c r="H173">
        <f t="shared" si="75"/>
        <v>0</v>
      </c>
      <c r="I173">
        <f t="shared" si="75"/>
        <v>0</v>
      </c>
      <c r="J173">
        <f t="shared" si="75"/>
        <v>0</v>
      </c>
      <c r="K173">
        <f t="shared" si="75"/>
        <v>0</v>
      </c>
      <c r="L173">
        <f t="shared" si="75"/>
        <v>0</v>
      </c>
      <c r="M173">
        <f t="shared" si="75"/>
        <v>0</v>
      </c>
      <c r="N173">
        <f t="shared" si="75"/>
        <v>0</v>
      </c>
      <c r="O173">
        <f t="shared" si="75"/>
        <v>0</v>
      </c>
      <c r="P173">
        <f t="shared" si="75"/>
        <v>0</v>
      </c>
      <c r="Q173">
        <f t="shared" si="75"/>
        <v>0</v>
      </c>
      <c r="R173">
        <f t="shared" si="75"/>
        <v>0</v>
      </c>
      <c r="S173">
        <f t="shared" si="75"/>
        <v>0</v>
      </c>
      <c r="T173">
        <f t="shared" si="75"/>
        <v>0</v>
      </c>
      <c r="U173">
        <f t="shared" si="75"/>
        <v>0</v>
      </c>
      <c r="V173">
        <f t="shared" si="75"/>
        <v>0</v>
      </c>
      <c r="W173">
        <f t="shared" si="75"/>
        <v>0</v>
      </c>
      <c r="X173">
        <f t="shared" si="75"/>
        <v>0</v>
      </c>
      <c r="Y173">
        <f t="shared" si="75"/>
        <v>0</v>
      </c>
      <c r="Z173">
        <f t="shared" si="75"/>
        <v>0</v>
      </c>
      <c r="AA173">
        <f t="shared" si="75"/>
        <v>0</v>
      </c>
      <c r="AB173">
        <f t="shared" si="75"/>
        <v>0</v>
      </c>
      <c r="AC173">
        <f t="shared" si="75"/>
        <v>0</v>
      </c>
      <c r="AD173">
        <f t="shared" si="75"/>
        <v>0</v>
      </c>
      <c r="AE173">
        <f t="shared" si="75"/>
        <v>0</v>
      </c>
      <c r="AF173">
        <f t="shared" si="75"/>
        <v>0</v>
      </c>
      <c r="AG173">
        <f t="shared" si="75"/>
        <v>0</v>
      </c>
      <c r="AH173">
        <f t="shared" si="75"/>
        <v>0</v>
      </c>
      <c r="AI173">
        <f t="shared" si="75"/>
        <v>0</v>
      </c>
      <c r="AJ173">
        <f t="shared" si="75"/>
        <v>0</v>
      </c>
      <c r="AK173">
        <f t="shared" si="75"/>
        <v>0</v>
      </c>
      <c r="AL173">
        <f t="shared" si="75"/>
        <v>0</v>
      </c>
      <c r="AM173">
        <f t="shared" si="75"/>
        <v>0</v>
      </c>
      <c r="AN173">
        <f t="shared" si="75"/>
        <v>0</v>
      </c>
      <c r="AO173">
        <f t="shared" si="75"/>
        <v>0</v>
      </c>
      <c r="AP173">
        <f t="shared" si="75"/>
        <v>0</v>
      </c>
      <c r="AQ173">
        <f t="shared" si="75"/>
        <v>0</v>
      </c>
      <c r="AR173">
        <f t="shared" si="75"/>
        <v>0</v>
      </c>
      <c r="AS173">
        <f t="shared" si="75"/>
        <v>0</v>
      </c>
      <c r="AT173">
        <f t="shared" si="75"/>
        <v>0</v>
      </c>
      <c r="AU173">
        <f t="shared" si="75"/>
        <v>0</v>
      </c>
      <c r="AV173">
        <f t="shared" si="75"/>
        <v>0</v>
      </c>
      <c r="AW173">
        <f t="shared" si="75"/>
        <v>0</v>
      </c>
      <c r="AX173">
        <f t="shared" si="75"/>
        <v>0</v>
      </c>
      <c r="AY173">
        <f t="shared" si="75"/>
        <v>0</v>
      </c>
      <c r="AZ173">
        <f t="shared" si="75"/>
        <v>0</v>
      </c>
    </row>
    <row r="174" spans="3:52">
      <c r="C174">
        <f t="shared" si="74"/>
        <v>201</v>
      </c>
      <c r="D174" s="21">
        <v>39399</v>
      </c>
      <c r="E174">
        <f t="shared" si="72"/>
        <v>0</v>
      </c>
      <c r="F174">
        <f t="shared" si="75"/>
        <v>0</v>
      </c>
      <c r="G174">
        <f t="shared" si="75"/>
        <v>0</v>
      </c>
      <c r="H174">
        <f t="shared" si="75"/>
        <v>0</v>
      </c>
      <c r="I174">
        <f t="shared" si="75"/>
        <v>0</v>
      </c>
      <c r="J174">
        <f t="shared" si="75"/>
        <v>0</v>
      </c>
      <c r="K174">
        <f t="shared" si="75"/>
        <v>0</v>
      </c>
      <c r="L174">
        <f t="shared" si="75"/>
        <v>0</v>
      </c>
      <c r="M174">
        <f t="shared" si="75"/>
        <v>0</v>
      </c>
      <c r="N174">
        <f t="shared" ref="F174:AZ179" si="76">IF(N$151=1,0,(IF(N25=N$158,1,0))*$C174)</f>
        <v>0</v>
      </c>
      <c r="O174">
        <f t="shared" si="76"/>
        <v>0</v>
      </c>
      <c r="P174">
        <f t="shared" si="76"/>
        <v>0</v>
      </c>
      <c r="Q174">
        <f t="shared" si="76"/>
        <v>0</v>
      </c>
      <c r="R174">
        <f t="shared" si="76"/>
        <v>0</v>
      </c>
      <c r="S174">
        <f t="shared" si="76"/>
        <v>0</v>
      </c>
      <c r="T174">
        <f t="shared" si="76"/>
        <v>0</v>
      </c>
      <c r="U174">
        <f t="shared" si="76"/>
        <v>0</v>
      </c>
      <c r="V174">
        <f t="shared" si="76"/>
        <v>0</v>
      </c>
      <c r="W174">
        <f t="shared" si="76"/>
        <v>0</v>
      </c>
      <c r="X174">
        <f t="shared" si="76"/>
        <v>0</v>
      </c>
      <c r="Y174">
        <f t="shared" si="76"/>
        <v>0</v>
      </c>
      <c r="Z174">
        <f t="shared" si="76"/>
        <v>0</v>
      </c>
      <c r="AA174">
        <f t="shared" si="76"/>
        <v>0</v>
      </c>
      <c r="AB174">
        <f t="shared" si="76"/>
        <v>0</v>
      </c>
      <c r="AC174">
        <f t="shared" si="76"/>
        <v>0</v>
      </c>
      <c r="AD174">
        <f t="shared" si="76"/>
        <v>0</v>
      </c>
      <c r="AE174">
        <f t="shared" si="76"/>
        <v>0</v>
      </c>
      <c r="AF174">
        <f t="shared" si="76"/>
        <v>0</v>
      </c>
      <c r="AG174">
        <f t="shared" si="76"/>
        <v>0</v>
      </c>
      <c r="AH174">
        <f t="shared" si="76"/>
        <v>0</v>
      </c>
      <c r="AI174">
        <f t="shared" si="76"/>
        <v>0</v>
      </c>
      <c r="AJ174">
        <f t="shared" si="76"/>
        <v>0</v>
      </c>
      <c r="AK174">
        <f t="shared" si="76"/>
        <v>0</v>
      </c>
      <c r="AL174">
        <f t="shared" si="76"/>
        <v>0</v>
      </c>
      <c r="AM174">
        <f t="shared" si="76"/>
        <v>0</v>
      </c>
      <c r="AN174">
        <f t="shared" si="76"/>
        <v>0</v>
      </c>
      <c r="AO174">
        <f t="shared" si="76"/>
        <v>0</v>
      </c>
      <c r="AP174">
        <f t="shared" si="76"/>
        <v>0</v>
      </c>
      <c r="AQ174">
        <f t="shared" si="76"/>
        <v>0</v>
      </c>
      <c r="AR174">
        <f t="shared" si="76"/>
        <v>0</v>
      </c>
      <c r="AS174">
        <f t="shared" si="76"/>
        <v>0</v>
      </c>
      <c r="AT174">
        <f t="shared" si="76"/>
        <v>0</v>
      </c>
      <c r="AU174">
        <f t="shared" si="76"/>
        <v>0</v>
      </c>
      <c r="AV174">
        <f t="shared" si="76"/>
        <v>0</v>
      </c>
      <c r="AW174">
        <f t="shared" si="76"/>
        <v>0</v>
      </c>
      <c r="AX174">
        <f t="shared" si="76"/>
        <v>0</v>
      </c>
      <c r="AY174">
        <f t="shared" si="76"/>
        <v>0</v>
      </c>
      <c r="AZ174">
        <f t="shared" si="76"/>
        <v>0</v>
      </c>
    </row>
    <row r="175" spans="3:52">
      <c r="C175">
        <f t="shared" si="74"/>
        <v>200</v>
      </c>
      <c r="D175" s="21">
        <v>39400</v>
      </c>
      <c r="E175">
        <f t="shared" si="72"/>
        <v>0</v>
      </c>
      <c r="F175">
        <f t="shared" si="76"/>
        <v>0</v>
      </c>
      <c r="G175">
        <f t="shared" si="76"/>
        <v>0</v>
      </c>
      <c r="H175">
        <f t="shared" si="76"/>
        <v>0</v>
      </c>
      <c r="I175">
        <f t="shared" si="76"/>
        <v>0</v>
      </c>
      <c r="J175">
        <f t="shared" si="76"/>
        <v>0</v>
      </c>
      <c r="K175">
        <f t="shared" si="76"/>
        <v>0</v>
      </c>
      <c r="L175">
        <f t="shared" si="76"/>
        <v>0</v>
      </c>
      <c r="M175">
        <f t="shared" si="76"/>
        <v>0</v>
      </c>
      <c r="N175">
        <f t="shared" si="76"/>
        <v>0</v>
      </c>
      <c r="O175">
        <f t="shared" si="76"/>
        <v>0</v>
      </c>
      <c r="P175">
        <f t="shared" si="76"/>
        <v>0</v>
      </c>
      <c r="Q175">
        <f t="shared" si="76"/>
        <v>0</v>
      </c>
      <c r="R175">
        <f t="shared" si="76"/>
        <v>0</v>
      </c>
      <c r="S175">
        <f t="shared" si="76"/>
        <v>0</v>
      </c>
      <c r="T175">
        <f t="shared" si="76"/>
        <v>0</v>
      </c>
      <c r="U175">
        <f t="shared" si="76"/>
        <v>0</v>
      </c>
      <c r="V175">
        <f t="shared" si="76"/>
        <v>0</v>
      </c>
      <c r="W175">
        <f t="shared" si="76"/>
        <v>0</v>
      </c>
      <c r="X175">
        <f t="shared" si="76"/>
        <v>0</v>
      </c>
      <c r="Y175">
        <f t="shared" si="76"/>
        <v>0</v>
      </c>
      <c r="Z175">
        <f t="shared" si="76"/>
        <v>0</v>
      </c>
      <c r="AA175">
        <f t="shared" si="76"/>
        <v>0</v>
      </c>
      <c r="AB175">
        <f t="shared" si="76"/>
        <v>0</v>
      </c>
      <c r="AC175">
        <f t="shared" si="76"/>
        <v>0</v>
      </c>
      <c r="AD175">
        <f t="shared" si="76"/>
        <v>0</v>
      </c>
      <c r="AE175">
        <f t="shared" si="76"/>
        <v>0</v>
      </c>
      <c r="AF175">
        <f t="shared" si="76"/>
        <v>0</v>
      </c>
      <c r="AG175">
        <f t="shared" si="76"/>
        <v>0</v>
      </c>
      <c r="AH175">
        <f t="shared" si="76"/>
        <v>0</v>
      </c>
      <c r="AI175">
        <f t="shared" si="76"/>
        <v>0</v>
      </c>
      <c r="AJ175">
        <f t="shared" si="76"/>
        <v>0</v>
      </c>
      <c r="AK175">
        <f t="shared" si="76"/>
        <v>0</v>
      </c>
      <c r="AL175">
        <f t="shared" si="76"/>
        <v>0</v>
      </c>
      <c r="AM175">
        <f t="shared" si="76"/>
        <v>0</v>
      </c>
      <c r="AN175">
        <f t="shared" si="76"/>
        <v>0</v>
      </c>
      <c r="AO175">
        <f t="shared" si="76"/>
        <v>0</v>
      </c>
      <c r="AP175">
        <f t="shared" si="76"/>
        <v>0</v>
      </c>
      <c r="AQ175">
        <f t="shared" si="76"/>
        <v>0</v>
      </c>
      <c r="AR175">
        <f t="shared" si="76"/>
        <v>0</v>
      </c>
      <c r="AS175">
        <f t="shared" si="76"/>
        <v>0</v>
      </c>
      <c r="AT175">
        <f t="shared" si="76"/>
        <v>0</v>
      </c>
      <c r="AU175">
        <f t="shared" si="76"/>
        <v>0</v>
      </c>
      <c r="AV175">
        <f t="shared" si="76"/>
        <v>0</v>
      </c>
      <c r="AW175">
        <f t="shared" si="76"/>
        <v>0</v>
      </c>
      <c r="AX175">
        <f t="shared" si="76"/>
        <v>0</v>
      </c>
      <c r="AY175">
        <f t="shared" si="76"/>
        <v>0</v>
      </c>
      <c r="AZ175">
        <f t="shared" si="76"/>
        <v>0</v>
      </c>
    </row>
    <row r="176" spans="3:52">
      <c r="C176">
        <f t="shared" si="74"/>
        <v>199</v>
      </c>
      <c r="D176" s="21">
        <v>39401</v>
      </c>
      <c r="E176">
        <f t="shared" si="72"/>
        <v>0</v>
      </c>
      <c r="F176">
        <f t="shared" si="76"/>
        <v>0</v>
      </c>
      <c r="G176">
        <f t="shared" si="76"/>
        <v>0</v>
      </c>
      <c r="H176">
        <f t="shared" si="76"/>
        <v>0</v>
      </c>
      <c r="I176">
        <f t="shared" si="76"/>
        <v>0</v>
      </c>
      <c r="J176">
        <f t="shared" si="76"/>
        <v>0</v>
      </c>
      <c r="K176">
        <f t="shared" si="76"/>
        <v>0</v>
      </c>
      <c r="L176">
        <f t="shared" si="76"/>
        <v>0</v>
      </c>
      <c r="M176">
        <f t="shared" si="76"/>
        <v>0</v>
      </c>
      <c r="N176">
        <f t="shared" si="76"/>
        <v>0</v>
      </c>
      <c r="O176">
        <f t="shared" si="76"/>
        <v>0</v>
      </c>
      <c r="P176">
        <f t="shared" si="76"/>
        <v>0</v>
      </c>
      <c r="Q176">
        <f t="shared" si="76"/>
        <v>0</v>
      </c>
      <c r="R176">
        <f t="shared" si="76"/>
        <v>0</v>
      </c>
      <c r="S176">
        <f t="shared" si="76"/>
        <v>0</v>
      </c>
      <c r="T176">
        <f t="shared" si="76"/>
        <v>0</v>
      </c>
      <c r="U176">
        <f t="shared" si="76"/>
        <v>0</v>
      </c>
      <c r="V176">
        <f t="shared" si="76"/>
        <v>0</v>
      </c>
      <c r="W176">
        <f t="shared" si="76"/>
        <v>0</v>
      </c>
      <c r="X176">
        <f t="shared" si="76"/>
        <v>0</v>
      </c>
      <c r="Y176">
        <f t="shared" si="76"/>
        <v>0</v>
      </c>
      <c r="Z176">
        <f t="shared" si="76"/>
        <v>0</v>
      </c>
      <c r="AA176">
        <f t="shared" si="76"/>
        <v>0</v>
      </c>
      <c r="AB176">
        <f t="shared" si="76"/>
        <v>0</v>
      </c>
      <c r="AC176">
        <f t="shared" si="76"/>
        <v>0</v>
      </c>
      <c r="AD176">
        <f t="shared" si="76"/>
        <v>0</v>
      </c>
      <c r="AE176">
        <f t="shared" si="76"/>
        <v>0</v>
      </c>
      <c r="AF176">
        <f t="shared" si="76"/>
        <v>0</v>
      </c>
      <c r="AG176">
        <f t="shared" si="76"/>
        <v>199</v>
      </c>
      <c r="AH176">
        <f t="shared" si="76"/>
        <v>0</v>
      </c>
      <c r="AI176">
        <f t="shared" si="76"/>
        <v>0</v>
      </c>
      <c r="AJ176">
        <f t="shared" si="76"/>
        <v>0</v>
      </c>
      <c r="AK176">
        <f t="shared" si="76"/>
        <v>0</v>
      </c>
      <c r="AL176">
        <f t="shared" si="76"/>
        <v>0</v>
      </c>
      <c r="AM176">
        <f t="shared" si="76"/>
        <v>0</v>
      </c>
      <c r="AN176">
        <f t="shared" si="76"/>
        <v>0</v>
      </c>
      <c r="AO176">
        <f t="shared" si="76"/>
        <v>0</v>
      </c>
      <c r="AP176">
        <f t="shared" si="76"/>
        <v>0</v>
      </c>
      <c r="AQ176">
        <f t="shared" si="76"/>
        <v>0</v>
      </c>
      <c r="AR176">
        <f t="shared" si="76"/>
        <v>0</v>
      </c>
      <c r="AS176">
        <f t="shared" si="76"/>
        <v>0</v>
      </c>
      <c r="AT176">
        <f t="shared" si="76"/>
        <v>0</v>
      </c>
      <c r="AU176">
        <f t="shared" si="76"/>
        <v>0</v>
      </c>
      <c r="AV176">
        <f t="shared" si="76"/>
        <v>0</v>
      </c>
      <c r="AW176">
        <f t="shared" si="76"/>
        <v>0</v>
      </c>
      <c r="AX176">
        <f t="shared" si="76"/>
        <v>0</v>
      </c>
      <c r="AY176">
        <f t="shared" si="76"/>
        <v>0</v>
      </c>
      <c r="AZ176">
        <f t="shared" si="76"/>
        <v>0</v>
      </c>
    </row>
    <row r="177" spans="3:52">
      <c r="C177">
        <f t="shared" si="74"/>
        <v>198</v>
      </c>
      <c r="D177" s="21">
        <v>39402</v>
      </c>
      <c r="E177">
        <f t="shared" si="72"/>
        <v>0</v>
      </c>
      <c r="F177">
        <f t="shared" si="76"/>
        <v>0</v>
      </c>
      <c r="G177">
        <f t="shared" si="76"/>
        <v>0</v>
      </c>
      <c r="H177">
        <f t="shared" si="76"/>
        <v>0</v>
      </c>
      <c r="I177">
        <f t="shared" si="76"/>
        <v>0</v>
      </c>
      <c r="J177">
        <f t="shared" si="76"/>
        <v>0</v>
      </c>
      <c r="K177">
        <f t="shared" si="76"/>
        <v>0</v>
      </c>
      <c r="L177">
        <f t="shared" si="76"/>
        <v>0</v>
      </c>
      <c r="M177">
        <f t="shared" si="76"/>
        <v>0</v>
      </c>
      <c r="N177">
        <f t="shared" si="76"/>
        <v>0</v>
      </c>
      <c r="O177">
        <f t="shared" si="76"/>
        <v>0</v>
      </c>
      <c r="P177">
        <f t="shared" si="76"/>
        <v>0</v>
      </c>
      <c r="Q177">
        <f t="shared" si="76"/>
        <v>0</v>
      </c>
      <c r="R177">
        <f t="shared" si="76"/>
        <v>0</v>
      </c>
      <c r="S177">
        <f t="shared" si="76"/>
        <v>0</v>
      </c>
      <c r="T177">
        <f t="shared" si="76"/>
        <v>0</v>
      </c>
      <c r="U177">
        <f t="shared" si="76"/>
        <v>0</v>
      </c>
      <c r="V177">
        <f t="shared" si="76"/>
        <v>0</v>
      </c>
      <c r="W177">
        <f t="shared" si="76"/>
        <v>0</v>
      </c>
      <c r="X177">
        <f t="shared" si="76"/>
        <v>0</v>
      </c>
      <c r="Y177">
        <f t="shared" si="76"/>
        <v>0</v>
      </c>
      <c r="Z177">
        <f t="shared" si="76"/>
        <v>0</v>
      </c>
      <c r="AA177">
        <f t="shared" si="76"/>
        <v>0</v>
      </c>
      <c r="AB177">
        <f t="shared" si="76"/>
        <v>0</v>
      </c>
      <c r="AC177">
        <f t="shared" si="76"/>
        <v>0</v>
      </c>
      <c r="AD177">
        <f t="shared" si="76"/>
        <v>0</v>
      </c>
      <c r="AE177">
        <f t="shared" si="76"/>
        <v>0</v>
      </c>
      <c r="AF177">
        <f t="shared" si="76"/>
        <v>0</v>
      </c>
      <c r="AG177">
        <f t="shared" si="76"/>
        <v>0</v>
      </c>
      <c r="AH177">
        <f t="shared" si="76"/>
        <v>0</v>
      </c>
      <c r="AI177">
        <f t="shared" si="76"/>
        <v>0</v>
      </c>
      <c r="AJ177">
        <f t="shared" si="76"/>
        <v>0</v>
      </c>
      <c r="AK177">
        <f t="shared" si="76"/>
        <v>0</v>
      </c>
      <c r="AL177">
        <f t="shared" si="76"/>
        <v>0</v>
      </c>
      <c r="AM177">
        <f t="shared" si="76"/>
        <v>0</v>
      </c>
      <c r="AN177">
        <f t="shared" si="76"/>
        <v>0</v>
      </c>
      <c r="AO177">
        <f t="shared" si="76"/>
        <v>0</v>
      </c>
      <c r="AP177">
        <f t="shared" si="76"/>
        <v>0</v>
      </c>
      <c r="AQ177">
        <f t="shared" si="76"/>
        <v>0</v>
      </c>
      <c r="AR177">
        <f t="shared" si="76"/>
        <v>0</v>
      </c>
      <c r="AS177">
        <f t="shared" si="76"/>
        <v>0</v>
      </c>
      <c r="AT177">
        <f t="shared" si="76"/>
        <v>0</v>
      </c>
      <c r="AU177">
        <f t="shared" si="76"/>
        <v>0</v>
      </c>
      <c r="AV177">
        <f t="shared" si="76"/>
        <v>0</v>
      </c>
      <c r="AW177">
        <f t="shared" si="76"/>
        <v>0</v>
      </c>
      <c r="AX177">
        <f t="shared" si="76"/>
        <v>0</v>
      </c>
      <c r="AY177">
        <f t="shared" si="76"/>
        <v>0</v>
      </c>
      <c r="AZ177">
        <f t="shared" si="76"/>
        <v>0</v>
      </c>
    </row>
    <row r="178" spans="3:52">
      <c r="C178">
        <f t="shared" si="74"/>
        <v>197</v>
      </c>
      <c r="D178" s="21">
        <v>39403</v>
      </c>
      <c r="E178">
        <f t="shared" si="72"/>
        <v>0</v>
      </c>
      <c r="F178">
        <f t="shared" si="76"/>
        <v>0</v>
      </c>
      <c r="G178">
        <f t="shared" si="76"/>
        <v>0</v>
      </c>
      <c r="H178">
        <f t="shared" si="76"/>
        <v>0</v>
      </c>
      <c r="I178">
        <f t="shared" si="76"/>
        <v>0</v>
      </c>
      <c r="J178">
        <f t="shared" si="76"/>
        <v>0</v>
      </c>
      <c r="K178">
        <f t="shared" si="76"/>
        <v>0</v>
      </c>
      <c r="L178">
        <f t="shared" si="76"/>
        <v>0</v>
      </c>
      <c r="M178">
        <f t="shared" si="76"/>
        <v>0</v>
      </c>
      <c r="N178">
        <f t="shared" si="76"/>
        <v>0</v>
      </c>
      <c r="O178">
        <f t="shared" si="76"/>
        <v>0</v>
      </c>
      <c r="P178">
        <f t="shared" si="76"/>
        <v>0</v>
      </c>
      <c r="Q178">
        <f t="shared" si="76"/>
        <v>0</v>
      </c>
      <c r="R178">
        <f t="shared" si="76"/>
        <v>0</v>
      </c>
      <c r="S178">
        <f t="shared" si="76"/>
        <v>0</v>
      </c>
      <c r="T178">
        <f t="shared" si="76"/>
        <v>0</v>
      </c>
      <c r="U178">
        <f t="shared" si="76"/>
        <v>0</v>
      </c>
      <c r="V178">
        <f t="shared" si="76"/>
        <v>0</v>
      </c>
      <c r="W178">
        <f t="shared" si="76"/>
        <v>0</v>
      </c>
      <c r="X178">
        <f t="shared" si="76"/>
        <v>0</v>
      </c>
      <c r="Y178">
        <f t="shared" si="76"/>
        <v>0</v>
      </c>
      <c r="Z178">
        <f t="shared" si="76"/>
        <v>0</v>
      </c>
      <c r="AA178">
        <f t="shared" si="76"/>
        <v>0</v>
      </c>
      <c r="AB178">
        <f t="shared" si="76"/>
        <v>0</v>
      </c>
      <c r="AC178">
        <f t="shared" si="76"/>
        <v>0</v>
      </c>
      <c r="AD178">
        <f t="shared" si="76"/>
        <v>0</v>
      </c>
      <c r="AE178">
        <f t="shared" si="76"/>
        <v>0</v>
      </c>
      <c r="AF178">
        <f t="shared" si="76"/>
        <v>0</v>
      </c>
      <c r="AG178">
        <f t="shared" si="76"/>
        <v>0</v>
      </c>
      <c r="AH178">
        <f t="shared" si="76"/>
        <v>0</v>
      </c>
      <c r="AI178">
        <f t="shared" si="76"/>
        <v>0</v>
      </c>
      <c r="AJ178">
        <f t="shared" si="76"/>
        <v>0</v>
      </c>
      <c r="AK178">
        <f t="shared" si="76"/>
        <v>0</v>
      </c>
      <c r="AL178">
        <f t="shared" si="76"/>
        <v>0</v>
      </c>
      <c r="AM178">
        <f t="shared" si="76"/>
        <v>0</v>
      </c>
      <c r="AN178">
        <f t="shared" si="76"/>
        <v>0</v>
      </c>
      <c r="AO178">
        <f t="shared" si="76"/>
        <v>0</v>
      </c>
      <c r="AP178">
        <f t="shared" si="76"/>
        <v>0</v>
      </c>
      <c r="AQ178">
        <f t="shared" si="76"/>
        <v>0</v>
      </c>
      <c r="AR178">
        <f t="shared" si="76"/>
        <v>0</v>
      </c>
      <c r="AS178">
        <f t="shared" si="76"/>
        <v>0</v>
      </c>
      <c r="AT178">
        <f t="shared" si="76"/>
        <v>0</v>
      </c>
      <c r="AU178">
        <f t="shared" si="76"/>
        <v>0</v>
      </c>
      <c r="AV178">
        <f t="shared" si="76"/>
        <v>0</v>
      </c>
      <c r="AW178">
        <f t="shared" si="76"/>
        <v>0</v>
      </c>
      <c r="AX178">
        <f t="shared" si="76"/>
        <v>0</v>
      </c>
      <c r="AY178">
        <f t="shared" si="76"/>
        <v>0</v>
      </c>
      <c r="AZ178">
        <f t="shared" si="76"/>
        <v>0</v>
      </c>
    </row>
    <row r="179" spans="3:52">
      <c r="C179">
        <f t="shared" si="74"/>
        <v>196</v>
      </c>
      <c r="D179" s="21">
        <v>39404</v>
      </c>
      <c r="E179">
        <f t="shared" si="72"/>
        <v>0</v>
      </c>
      <c r="F179">
        <f t="shared" si="76"/>
        <v>0</v>
      </c>
      <c r="G179">
        <f t="shared" si="76"/>
        <v>0</v>
      </c>
      <c r="H179">
        <f t="shared" si="76"/>
        <v>0</v>
      </c>
      <c r="I179">
        <f t="shared" si="76"/>
        <v>0</v>
      </c>
      <c r="J179">
        <f t="shared" si="76"/>
        <v>0</v>
      </c>
      <c r="K179">
        <f t="shared" si="76"/>
        <v>0</v>
      </c>
      <c r="L179">
        <f t="shared" si="76"/>
        <v>0</v>
      </c>
      <c r="M179">
        <f t="shared" si="76"/>
        <v>0</v>
      </c>
      <c r="N179">
        <f t="shared" si="76"/>
        <v>0</v>
      </c>
      <c r="O179">
        <f t="shared" si="76"/>
        <v>0</v>
      </c>
      <c r="P179">
        <f t="shared" si="76"/>
        <v>0</v>
      </c>
      <c r="Q179">
        <f t="shared" si="76"/>
        <v>0</v>
      </c>
      <c r="R179">
        <f t="shared" si="76"/>
        <v>0</v>
      </c>
      <c r="S179">
        <f t="shared" si="76"/>
        <v>0</v>
      </c>
      <c r="T179">
        <f t="shared" si="76"/>
        <v>0</v>
      </c>
      <c r="U179">
        <f t="shared" si="76"/>
        <v>0</v>
      </c>
      <c r="V179">
        <f t="shared" si="76"/>
        <v>0</v>
      </c>
      <c r="W179">
        <f t="shared" si="76"/>
        <v>0</v>
      </c>
      <c r="X179">
        <f t="shared" si="76"/>
        <v>0</v>
      </c>
      <c r="Y179">
        <f t="shared" si="76"/>
        <v>0</v>
      </c>
      <c r="Z179">
        <f t="shared" si="76"/>
        <v>0</v>
      </c>
      <c r="AA179">
        <f t="shared" si="76"/>
        <v>0</v>
      </c>
      <c r="AB179">
        <f t="shared" si="76"/>
        <v>0</v>
      </c>
      <c r="AC179">
        <f t="shared" si="76"/>
        <v>0</v>
      </c>
      <c r="AD179">
        <f t="shared" si="76"/>
        <v>0</v>
      </c>
      <c r="AE179">
        <f t="shared" si="76"/>
        <v>0</v>
      </c>
      <c r="AF179">
        <f t="shared" si="76"/>
        <v>0</v>
      </c>
      <c r="AG179">
        <f t="shared" si="76"/>
        <v>0</v>
      </c>
      <c r="AH179">
        <f t="shared" ref="F179:AZ185" si="77">IF(AH$151=1,0,(IF(AH30=AH$158,1,0))*$C179)</f>
        <v>0</v>
      </c>
      <c r="AI179">
        <f t="shared" si="77"/>
        <v>0</v>
      </c>
      <c r="AJ179">
        <f t="shared" si="77"/>
        <v>0</v>
      </c>
      <c r="AK179">
        <f t="shared" si="77"/>
        <v>0</v>
      </c>
      <c r="AL179">
        <f t="shared" si="77"/>
        <v>0</v>
      </c>
      <c r="AM179">
        <f t="shared" si="77"/>
        <v>0</v>
      </c>
      <c r="AN179">
        <f t="shared" si="77"/>
        <v>0</v>
      </c>
      <c r="AO179">
        <f t="shared" si="77"/>
        <v>0</v>
      </c>
      <c r="AP179">
        <f t="shared" si="77"/>
        <v>0</v>
      </c>
      <c r="AQ179">
        <f t="shared" si="77"/>
        <v>0</v>
      </c>
      <c r="AR179">
        <f t="shared" si="77"/>
        <v>0</v>
      </c>
      <c r="AS179">
        <f t="shared" si="77"/>
        <v>0</v>
      </c>
      <c r="AT179">
        <f t="shared" si="77"/>
        <v>0</v>
      </c>
      <c r="AU179">
        <f t="shared" si="77"/>
        <v>0</v>
      </c>
      <c r="AV179">
        <f t="shared" si="77"/>
        <v>0</v>
      </c>
      <c r="AW179">
        <f t="shared" si="77"/>
        <v>0</v>
      </c>
      <c r="AX179">
        <f t="shared" si="77"/>
        <v>0</v>
      </c>
      <c r="AY179">
        <f t="shared" si="77"/>
        <v>0</v>
      </c>
      <c r="AZ179">
        <f t="shared" si="77"/>
        <v>0</v>
      </c>
    </row>
    <row r="180" spans="3:52">
      <c r="C180">
        <f t="shared" si="74"/>
        <v>195</v>
      </c>
      <c r="D180" s="21">
        <v>39405</v>
      </c>
      <c r="E180">
        <f t="shared" si="72"/>
        <v>0</v>
      </c>
      <c r="F180">
        <f t="shared" si="77"/>
        <v>0</v>
      </c>
      <c r="G180">
        <f t="shared" si="77"/>
        <v>0</v>
      </c>
      <c r="H180">
        <f t="shared" si="77"/>
        <v>0</v>
      </c>
      <c r="I180">
        <f t="shared" si="77"/>
        <v>0</v>
      </c>
      <c r="J180">
        <f t="shared" si="77"/>
        <v>0</v>
      </c>
      <c r="K180">
        <f t="shared" si="77"/>
        <v>0</v>
      </c>
      <c r="L180">
        <f t="shared" si="77"/>
        <v>0</v>
      </c>
      <c r="M180">
        <f t="shared" si="77"/>
        <v>0</v>
      </c>
      <c r="N180">
        <f t="shared" si="77"/>
        <v>0</v>
      </c>
      <c r="O180">
        <f t="shared" si="77"/>
        <v>0</v>
      </c>
      <c r="P180">
        <f t="shared" si="77"/>
        <v>0</v>
      </c>
      <c r="Q180">
        <f t="shared" si="77"/>
        <v>0</v>
      </c>
      <c r="R180">
        <f t="shared" si="77"/>
        <v>0</v>
      </c>
      <c r="S180">
        <f t="shared" si="77"/>
        <v>0</v>
      </c>
      <c r="T180">
        <f t="shared" si="77"/>
        <v>0</v>
      </c>
      <c r="U180">
        <f t="shared" si="77"/>
        <v>0</v>
      </c>
      <c r="V180">
        <f t="shared" si="77"/>
        <v>0</v>
      </c>
      <c r="W180">
        <f t="shared" si="77"/>
        <v>0</v>
      </c>
      <c r="X180">
        <f t="shared" si="77"/>
        <v>0</v>
      </c>
      <c r="Y180">
        <f t="shared" si="77"/>
        <v>0</v>
      </c>
      <c r="Z180">
        <f t="shared" si="77"/>
        <v>0</v>
      </c>
      <c r="AA180">
        <f t="shared" si="77"/>
        <v>0</v>
      </c>
      <c r="AB180">
        <f t="shared" si="77"/>
        <v>0</v>
      </c>
      <c r="AC180">
        <f t="shared" si="77"/>
        <v>0</v>
      </c>
      <c r="AD180">
        <f t="shared" si="77"/>
        <v>0</v>
      </c>
      <c r="AE180">
        <f t="shared" si="77"/>
        <v>0</v>
      </c>
      <c r="AF180">
        <f t="shared" si="77"/>
        <v>0</v>
      </c>
      <c r="AG180">
        <f t="shared" si="77"/>
        <v>0</v>
      </c>
      <c r="AH180">
        <f t="shared" si="77"/>
        <v>0</v>
      </c>
      <c r="AI180">
        <f t="shared" si="77"/>
        <v>0</v>
      </c>
      <c r="AJ180">
        <f t="shared" si="77"/>
        <v>0</v>
      </c>
      <c r="AK180">
        <f t="shared" si="77"/>
        <v>0</v>
      </c>
      <c r="AL180">
        <f t="shared" si="77"/>
        <v>0</v>
      </c>
      <c r="AM180">
        <f t="shared" si="77"/>
        <v>0</v>
      </c>
      <c r="AN180">
        <f t="shared" si="77"/>
        <v>0</v>
      </c>
      <c r="AO180">
        <f t="shared" si="77"/>
        <v>0</v>
      </c>
      <c r="AP180">
        <f t="shared" si="77"/>
        <v>0</v>
      </c>
      <c r="AQ180">
        <f t="shared" si="77"/>
        <v>0</v>
      </c>
      <c r="AR180">
        <f t="shared" si="77"/>
        <v>0</v>
      </c>
      <c r="AS180">
        <f t="shared" si="77"/>
        <v>0</v>
      </c>
      <c r="AT180">
        <f t="shared" si="77"/>
        <v>0</v>
      </c>
      <c r="AU180">
        <f t="shared" si="77"/>
        <v>0</v>
      </c>
      <c r="AV180">
        <f t="shared" si="77"/>
        <v>0</v>
      </c>
      <c r="AW180">
        <f t="shared" si="77"/>
        <v>0</v>
      </c>
      <c r="AX180">
        <f t="shared" si="77"/>
        <v>0</v>
      </c>
      <c r="AY180">
        <f t="shared" si="77"/>
        <v>0</v>
      </c>
      <c r="AZ180">
        <f t="shared" si="77"/>
        <v>0</v>
      </c>
    </row>
    <row r="181" spans="3:52">
      <c r="C181">
        <f t="shared" si="74"/>
        <v>194</v>
      </c>
      <c r="D181" s="21">
        <v>39406</v>
      </c>
      <c r="E181">
        <f t="shared" si="72"/>
        <v>0</v>
      </c>
      <c r="F181">
        <f t="shared" si="77"/>
        <v>0</v>
      </c>
      <c r="G181">
        <f t="shared" si="77"/>
        <v>0</v>
      </c>
      <c r="H181">
        <f t="shared" si="77"/>
        <v>0</v>
      </c>
      <c r="I181">
        <f t="shared" si="77"/>
        <v>0</v>
      </c>
      <c r="J181">
        <f t="shared" si="77"/>
        <v>0</v>
      </c>
      <c r="K181">
        <f t="shared" si="77"/>
        <v>0</v>
      </c>
      <c r="L181">
        <f t="shared" si="77"/>
        <v>0</v>
      </c>
      <c r="M181">
        <f t="shared" si="77"/>
        <v>0</v>
      </c>
      <c r="N181">
        <f t="shared" si="77"/>
        <v>0</v>
      </c>
      <c r="O181">
        <f t="shared" si="77"/>
        <v>0</v>
      </c>
      <c r="P181">
        <f t="shared" si="77"/>
        <v>0</v>
      </c>
      <c r="Q181">
        <f t="shared" si="77"/>
        <v>0</v>
      </c>
      <c r="R181">
        <f t="shared" si="77"/>
        <v>0</v>
      </c>
      <c r="S181">
        <f t="shared" si="77"/>
        <v>0</v>
      </c>
      <c r="T181">
        <f t="shared" si="77"/>
        <v>0</v>
      </c>
      <c r="U181">
        <f t="shared" si="77"/>
        <v>0</v>
      </c>
      <c r="V181">
        <f t="shared" si="77"/>
        <v>0</v>
      </c>
      <c r="W181">
        <f t="shared" si="77"/>
        <v>0</v>
      </c>
      <c r="X181">
        <f t="shared" si="77"/>
        <v>0</v>
      </c>
      <c r="Y181">
        <f t="shared" si="77"/>
        <v>0</v>
      </c>
      <c r="Z181">
        <f t="shared" si="77"/>
        <v>0</v>
      </c>
      <c r="AA181">
        <f t="shared" si="77"/>
        <v>0</v>
      </c>
      <c r="AB181">
        <f t="shared" si="77"/>
        <v>0</v>
      </c>
      <c r="AC181">
        <f t="shared" si="77"/>
        <v>0</v>
      </c>
      <c r="AD181">
        <f t="shared" si="77"/>
        <v>0</v>
      </c>
      <c r="AE181">
        <f t="shared" si="77"/>
        <v>0</v>
      </c>
      <c r="AF181">
        <f t="shared" si="77"/>
        <v>0</v>
      </c>
      <c r="AG181">
        <f t="shared" si="77"/>
        <v>0</v>
      </c>
      <c r="AH181">
        <f t="shared" si="77"/>
        <v>0</v>
      </c>
      <c r="AI181">
        <f t="shared" si="77"/>
        <v>0</v>
      </c>
      <c r="AJ181">
        <f t="shared" si="77"/>
        <v>0</v>
      </c>
      <c r="AK181">
        <f t="shared" si="77"/>
        <v>0</v>
      </c>
      <c r="AL181">
        <f t="shared" si="77"/>
        <v>0</v>
      </c>
      <c r="AM181">
        <f t="shared" si="77"/>
        <v>0</v>
      </c>
      <c r="AN181">
        <f t="shared" si="77"/>
        <v>0</v>
      </c>
      <c r="AO181">
        <f t="shared" si="77"/>
        <v>0</v>
      </c>
      <c r="AP181">
        <f t="shared" si="77"/>
        <v>0</v>
      </c>
      <c r="AQ181">
        <f t="shared" si="77"/>
        <v>0</v>
      </c>
      <c r="AR181">
        <f t="shared" si="77"/>
        <v>0</v>
      </c>
      <c r="AS181">
        <f t="shared" si="77"/>
        <v>0</v>
      </c>
      <c r="AT181">
        <f t="shared" si="77"/>
        <v>0</v>
      </c>
      <c r="AU181">
        <f t="shared" si="77"/>
        <v>0</v>
      </c>
      <c r="AV181">
        <f t="shared" si="77"/>
        <v>0</v>
      </c>
      <c r="AW181">
        <f t="shared" si="77"/>
        <v>0</v>
      </c>
      <c r="AX181">
        <f t="shared" si="77"/>
        <v>0</v>
      </c>
      <c r="AY181">
        <f t="shared" si="77"/>
        <v>0</v>
      </c>
      <c r="AZ181">
        <f t="shared" si="77"/>
        <v>0</v>
      </c>
    </row>
    <row r="182" spans="3:52">
      <c r="C182">
        <f t="shared" si="74"/>
        <v>193</v>
      </c>
      <c r="D182" s="21">
        <v>39407</v>
      </c>
      <c r="E182">
        <f t="shared" si="72"/>
        <v>0</v>
      </c>
      <c r="F182">
        <f t="shared" si="77"/>
        <v>0</v>
      </c>
      <c r="G182">
        <f t="shared" si="77"/>
        <v>0</v>
      </c>
      <c r="H182">
        <f t="shared" si="77"/>
        <v>0</v>
      </c>
      <c r="I182">
        <f t="shared" si="77"/>
        <v>0</v>
      </c>
      <c r="J182">
        <f t="shared" si="77"/>
        <v>0</v>
      </c>
      <c r="K182">
        <f t="shared" si="77"/>
        <v>0</v>
      </c>
      <c r="L182">
        <f t="shared" si="77"/>
        <v>0</v>
      </c>
      <c r="M182">
        <f t="shared" si="77"/>
        <v>0</v>
      </c>
      <c r="N182">
        <f t="shared" si="77"/>
        <v>0</v>
      </c>
      <c r="O182">
        <f t="shared" si="77"/>
        <v>0</v>
      </c>
      <c r="P182">
        <f t="shared" si="77"/>
        <v>0</v>
      </c>
      <c r="Q182">
        <f t="shared" si="77"/>
        <v>0</v>
      </c>
      <c r="R182">
        <f t="shared" si="77"/>
        <v>0</v>
      </c>
      <c r="S182">
        <f t="shared" si="77"/>
        <v>0</v>
      </c>
      <c r="T182">
        <f t="shared" si="77"/>
        <v>0</v>
      </c>
      <c r="U182">
        <f t="shared" si="77"/>
        <v>0</v>
      </c>
      <c r="V182">
        <f t="shared" si="77"/>
        <v>0</v>
      </c>
      <c r="W182">
        <f t="shared" si="77"/>
        <v>0</v>
      </c>
      <c r="X182">
        <f t="shared" si="77"/>
        <v>0</v>
      </c>
      <c r="Y182">
        <f t="shared" si="77"/>
        <v>0</v>
      </c>
      <c r="Z182">
        <f t="shared" si="77"/>
        <v>0</v>
      </c>
      <c r="AA182">
        <f t="shared" si="77"/>
        <v>0</v>
      </c>
      <c r="AB182">
        <f t="shared" si="77"/>
        <v>0</v>
      </c>
      <c r="AC182">
        <f t="shared" si="77"/>
        <v>0</v>
      </c>
      <c r="AD182">
        <f t="shared" si="77"/>
        <v>0</v>
      </c>
      <c r="AE182">
        <f t="shared" si="77"/>
        <v>0</v>
      </c>
      <c r="AF182">
        <f t="shared" si="77"/>
        <v>0</v>
      </c>
      <c r="AG182">
        <f t="shared" si="77"/>
        <v>0</v>
      </c>
      <c r="AH182">
        <f t="shared" si="77"/>
        <v>0</v>
      </c>
      <c r="AI182">
        <f t="shared" si="77"/>
        <v>0</v>
      </c>
      <c r="AJ182">
        <f t="shared" si="77"/>
        <v>0</v>
      </c>
      <c r="AK182">
        <f t="shared" si="77"/>
        <v>0</v>
      </c>
      <c r="AL182">
        <f t="shared" si="77"/>
        <v>0</v>
      </c>
      <c r="AM182">
        <f t="shared" si="77"/>
        <v>0</v>
      </c>
      <c r="AN182">
        <f t="shared" si="77"/>
        <v>0</v>
      </c>
      <c r="AO182">
        <f t="shared" si="77"/>
        <v>0</v>
      </c>
      <c r="AP182">
        <f t="shared" si="77"/>
        <v>0</v>
      </c>
      <c r="AQ182">
        <f t="shared" si="77"/>
        <v>0</v>
      </c>
      <c r="AR182">
        <f t="shared" si="77"/>
        <v>0</v>
      </c>
      <c r="AS182">
        <f t="shared" si="77"/>
        <v>0</v>
      </c>
      <c r="AT182">
        <f t="shared" si="77"/>
        <v>0</v>
      </c>
      <c r="AU182">
        <f t="shared" si="77"/>
        <v>0</v>
      </c>
      <c r="AV182">
        <f t="shared" si="77"/>
        <v>0</v>
      </c>
      <c r="AW182">
        <f t="shared" si="77"/>
        <v>0</v>
      </c>
      <c r="AX182">
        <f t="shared" si="77"/>
        <v>0</v>
      </c>
      <c r="AY182">
        <f t="shared" si="77"/>
        <v>0</v>
      </c>
      <c r="AZ182">
        <f t="shared" si="77"/>
        <v>0</v>
      </c>
    </row>
    <row r="183" spans="3:52">
      <c r="C183">
        <f t="shared" si="74"/>
        <v>192</v>
      </c>
      <c r="D183" s="21">
        <v>39408</v>
      </c>
      <c r="E183">
        <f t="shared" si="72"/>
        <v>0</v>
      </c>
      <c r="F183">
        <f t="shared" si="77"/>
        <v>0</v>
      </c>
      <c r="G183">
        <f t="shared" si="77"/>
        <v>0</v>
      </c>
      <c r="H183">
        <f t="shared" si="77"/>
        <v>0</v>
      </c>
      <c r="I183">
        <f t="shared" si="77"/>
        <v>0</v>
      </c>
      <c r="J183">
        <f t="shared" si="77"/>
        <v>0</v>
      </c>
      <c r="K183">
        <f t="shared" si="77"/>
        <v>0</v>
      </c>
      <c r="L183">
        <f t="shared" si="77"/>
        <v>0</v>
      </c>
      <c r="M183">
        <f t="shared" si="77"/>
        <v>0</v>
      </c>
      <c r="N183">
        <f t="shared" si="77"/>
        <v>0</v>
      </c>
      <c r="O183">
        <f t="shared" si="77"/>
        <v>0</v>
      </c>
      <c r="P183">
        <f t="shared" si="77"/>
        <v>0</v>
      </c>
      <c r="Q183">
        <f t="shared" si="77"/>
        <v>0</v>
      </c>
      <c r="R183">
        <f t="shared" si="77"/>
        <v>0</v>
      </c>
      <c r="S183">
        <f t="shared" si="77"/>
        <v>0</v>
      </c>
      <c r="T183">
        <f t="shared" si="77"/>
        <v>0</v>
      </c>
      <c r="U183">
        <f t="shared" si="77"/>
        <v>0</v>
      </c>
      <c r="V183">
        <f t="shared" si="77"/>
        <v>0</v>
      </c>
      <c r="W183">
        <f t="shared" si="77"/>
        <v>0</v>
      </c>
      <c r="X183">
        <f t="shared" si="77"/>
        <v>0</v>
      </c>
      <c r="Y183">
        <f t="shared" si="77"/>
        <v>0</v>
      </c>
      <c r="Z183">
        <f t="shared" si="77"/>
        <v>0</v>
      </c>
      <c r="AA183">
        <f t="shared" si="77"/>
        <v>0</v>
      </c>
      <c r="AB183">
        <f t="shared" si="77"/>
        <v>0</v>
      </c>
      <c r="AC183">
        <f t="shared" si="77"/>
        <v>0</v>
      </c>
      <c r="AD183">
        <f t="shared" si="77"/>
        <v>0</v>
      </c>
      <c r="AE183">
        <f t="shared" si="77"/>
        <v>0</v>
      </c>
      <c r="AF183">
        <f t="shared" si="77"/>
        <v>0</v>
      </c>
      <c r="AG183">
        <f t="shared" si="77"/>
        <v>0</v>
      </c>
      <c r="AH183">
        <f t="shared" si="77"/>
        <v>0</v>
      </c>
      <c r="AI183">
        <f t="shared" si="77"/>
        <v>0</v>
      </c>
      <c r="AJ183">
        <f t="shared" si="77"/>
        <v>0</v>
      </c>
      <c r="AK183">
        <f t="shared" si="77"/>
        <v>0</v>
      </c>
      <c r="AL183">
        <f t="shared" si="77"/>
        <v>0</v>
      </c>
      <c r="AM183">
        <f t="shared" si="77"/>
        <v>0</v>
      </c>
      <c r="AN183">
        <f t="shared" si="77"/>
        <v>0</v>
      </c>
      <c r="AO183">
        <f t="shared" si="77"/>
        <v>0</v>
      </c>
      <c r="AP183">
        <f t="shared" si="77"/>
        <v>0</v>
      </c>
      <c r="AQ183">
        <f t="shared" si="77"/>
        <v>0</v>
      </c>
      <c r="AR183">
        <f t="shared" si="77"/>
        <v>0</v>
      </c>
      <c r="AS183">
        <f t="shared" si="77"/>
        <v>0</v>
      </c>
      <c r="AT183">
        <f t="shared" si="77"/>
        <v>0</v>
      </c>
      <c r="AU183">
        <f t="shared" si="77"/>
        <v>0</v>
      </c>
      <c r="AV183">
        <f t="shared" si="77"/>
        <v>0</v>
      </c>
      <c r="AW183">
        <f t="shared" si="77"/>
        <v>0</v>
      </c>
      <c r="AX183">
        <f t="shared" si="77"/>
        <v>0</v>
      </c>
      <c r="AY183">
        <f t="shared" si="77"/>
        <v>0</v>
      </c>
      <c r="AZ183">
        <f t="shared" si="77"/>
        <v>0</v>
      </c>
    </row>
    <row r="184" spans="3:52">
      <c r="C184">
        <f t="shared" si="74"/>
        <v>191</v>
      </c>
      <c r="D184" s="21">
        <v>39409</v>
      </c>
      <c r="E184">
        <f t="shared" si="72"/>
        <v>0</v>
      </c>
      <c r="F184">
        <f t="shared" si="77"/>
        <v>0</v>
      </c>
      <c r="G184">
        <f t="shared" si="77"/>
        <v>0</v>
      </c>
      <c r="H184">
        <f t="shared" si="77"/>
        <v>0</v>
      </c>
      <c r="I184">
        <f t="shared" si="77"/>
        <v>0</v>
      </c>
      <c r="J184">
        <f t="shared" si="77"/>
        <v>0</v>
      </c>
      <c r="K184">
        <f t="shared" si="77"/>
        <v>0</v>
      </c>
      <c r="L184">
        <f t="shared" si="77"/>
        <v>0</v>
      </c>
      <c r="M184">
        <f t="shared" si="77"/>
        <v>0</v>
      </c>
      <c r="N184">
        <f t="shared" si="77"/>
        <v>0</v>
      </c>
      <c r="O184">
        <f t="shared" si="77"/>
        <v>0</v>
      </c>
      <c r="P184">
        <f t="shared" si="77"/>
        <v>0</v>
      </c>
      <c r="Q184">
        <f t="shared" si="77"/>
        <v>0</v>
      </c>
      <c r="R184">
        <f t="shared" si="77"/>
        <v>0</v>
      </c>
      <c r="S184">
        <f t="shared" si="77"/>
        <v>0</v>
      </c>
      <c r="T184">
        <f t="shared" si="77"/>
        <v>0</v>
      </c>
      <c r="U184">
        <f t="shared" si="77"/>
        <v>0</v>
      </c>
      <c r="V184">
        <f t="shared" si="77"/>
        <v>0</v>
      </c>
      <c r="W184">
        <f t="shared" si="77"/>
        <v>0</v>
      </c>
      <c r="X184">
        <f t="shared" si="77"/>
        <v>0</v>
      </c>
      <c r="Y184">
        <f t="shared" si="77"/>
        <v>0</v>
      </c>
      <c r="Z184">
        <f t="shared" si="77"/>
        <v>0</v>
      </c>
      <c r="AA184">
        <f t="shared" si="77"/>
        <v>0</v>
      </c>
      <c r="AB184">
        <f t="shared" si="77"/>
        <v>0</v>
      </c>
      <c r="AC184">
        <f t="shared" si="77"/>
        <v>0</v>
      </c>
      <c r="AD184">
        <f t="shared" si="77"/>
        <v>0</v>
      </c>
      <c r="AE184">
        <f t="shared" si="77"/>
        <v>0</v>
      </c>
      <c r="AF184">
        <f t="shared" si="77"/>
        <v>0</v>
      </c>
      <c r="AG184">
        <f t="shared" si="77"/>
        <v>0</v>
      </c>
      <c r="AH184">
        <f t="shared" si="77"/>
        <v>0</v>
      </c>
      <c r="AI184">
        <f t="shared" si="77"/>
        <v>0</v>
      </c>
      <c r="AJ184">
        <f t="shared" si="77"/>
        <v>0</v>
      </c>
      <c r="AK184">
        <f t="shared" si="77"/>
        <v>0</v>
      </c>
      <c r="AL184">
        <f t="shared" si="77"/>
        <v>0</v>
      </c>
      <c r="AM184">
        <f t="shared" si="77"/>
        <v>0</v>
      </c>
      <c r="AN184">
        <f t="shared" si="77"/>
        <v>0</v>
      </c>
      <c r="AO184">
        <f t="shared" si="77"/>
        <v>0</v>
      </c>
      <c r="AP184">
        <f t="shared" si="77"/>
        <v>0</v>
      </c>
      <c r="AQ184">
        <f t="shared" si="77"/>
        <v>0</v>
      </c>
      <c r="AR184">
        <f t="shared" si="77"/>
        <v>0</v>
      </c>
      <c r="AS184">
        <f t="shared" si="77"/>
        <v>0</v>
      </c>
      <c r="AT184">
        <f t="shared" si="77"/>
        <v>0</v>
      </c>
      <c r="AU184">
        <f t="shared" si="77"/>
        <v>0</v>
      </c>
      <c r="AV184">
        <f t="shared" si="77"/>
        <v>0</v>
      </c>
      <c r="AW184">
        <f t="shared" si="77"/>
        <v>0</v>
      </c>
      <c r="AX184">
        <f t="shared" si="77"/>
        <v>0</v>
      </c>
      <c r="AY184">
        <f t="shared" si="77"/>
        <v>0</v>
      </c>
      <c r="AZ184">
        <f t="shared" si="77"/>
        <v>0</v>
      </c>
    </row>
    <row r="185" spans="3:52">
      <c r="C185">
        <f t="shared" si="74"/>
        <v>190</v>
      </c>
      <c r="D185" s="21">
        <v>39410</v>
      </c>
      <c r="E185">
        <f t="shared" si="72"/>
        <v>0</v>
      </c>
      <c r="F185">
        <f t="shared" si="77"/>
        <v>0</v>
      </c>
      <c r="G185">
        <f t="shared" ref="F185:AZ190" si="78">IF(G$151=1,0,(IF(G36=G$158,1,0))*$C185)</f>
        <v>0</v>
      </c>
      <c r="H185">
        <f t="shared" si="78"/>
        <v>0</v>
      </c>
      <c r="I185">
        <f t="shared" si="78"/>
        <v>0</v>
      </c>
      <c r="J185">
        <f t="shared" si="78"/>
        <v>0</v>
      </c>
      <c r="K185">
        <f t="shared" si="78"/>
        <v>0</v>
      </c>
      <c r="L185">
        <f t="shared" si="78"/>
        <v>0</v>
      </c>
      <c r="M185">
        <f t="shared" si="78"/>
        <v>0</v>
      </c>
      <c r="N185">
        <f t="shared" si="78"/>
        <v>0</v>
      </c>
      <c r="O185">
        <f t="shared" si="78"/>
        <v>0</v>
      </c>
      <c r="P185">
        <f t="shared" si="78"/>
        <v>0</v>
      </c>
      <c r="Q185">
        <f t="shared" si="78"/>
        <v>0</v>
      </c>
      <c r="R185">
        <f t="shared" si="78"/>
        <v>0</v>
      </c>
      <c r="S185">
        <f t="shared" si="78"/>
        <v>0</v>
      </c>
      <c r="T185">
        <f t="shared" si="78"/>
        <v>0</v>
      </c>
      <c r="U185">
        <f t="shared" si="78"/>
        <v>0</v>
      </c>
      <c r="V185">
        <f t="shared" si="78"/>
        <v>0</v>
      </c>
      <c r="W185">
        <f t="shared" si="78"/>
        <v>0</v>
      </c>
      <c r="X185">
        <f t="shared" si="78"/>
        <v>0</v>
      </c>
      <c r="Y185">
        <f t="shared" si="78"/>
        <v>0</v>
      </c>
      <c r="Z185">
        <f t="shared" si="78"/>
        <v>0</v>
      </c>
      <c r="AA185">
        <f t="shared" si="78"/>
        <v>0</v>
      </c>
      <c r="AB185">
        <f t="shared" si="78"/>
        <v>0</v>
      </c>
      <c r="AC185">
        <f t="shared" si="78"/>
        <v>0</v>
      </c>
      <c r="AD185">
        <f t="shared" si="78"/>
        <v>0</v>
      </c>
      <c r="AE185">
        <f t="shared" si="78"/>
        <v>0</v>
      </c>
      <c r="AF185">
        <f t="shared" si="78"/>
        <v>0</v>
      </c>
      <c r="AG185">
        <f t="shared" si="78"/>
        <v>0</v>
      </c>
      <c r="AH185">
        <f t="shared" si="78"/>
        <v>0</v>
      </c>
      <c r="AI185">
        <f t="shared" si="78"/>
        <v>0</v>
      </c>
      <c r="AJ185">
        <f t="shared" si="78"/>
        <v>0</v>
      </c>
      <c r="AK185">
        <f t="shared" si="78"/>
        <v>0</v>
      </c>
      <c r="AL185">
        <f t="shared" si="78"/>
        <v>0</v>
      </c>
      <c r="AM185">
        <f t="shared" si="78"/>
        <v>0</v>
      </c>
      <c r="AN185">
        <f t="shared" si="78"/>
        <v>0</v>
      </c>
      <c r="AO185">
        <f t="shared" si="78"/>
        <v>0</v>
      </c>
      <c r="AP185">
        <f t="shared" si="78"/>
        <v>0</v>
      </c>
      <c r="AQ185">
        <f t="shared" si="78"/>
        <v>0</v>
      </c>
      <c r="AR185">
        <f t="shared" si="78"/>
        <v>0</v>
      </c>
      <c r="AS185">
        <f t="shared" si="78"/>
        <v>0</v>
      </c>
      <c r="AT185">
        <f t="shared" si="78"/>
        <v>0</v>
      </c>
      <c r="AU185">
        <f t="shared" si="78"/>
        <v>0</v>
      </c>
      <c r="AV185">
        <f t="shared" si="78"/>
        <v>0</v>
      </c>
      <c r="AW185">
        <f t="shared" si="78"/>
        <v>0</v>
      </c>
      <c r="AX185">
        <f t="shared" si="78"/>
        <v>0</v>
      </c>
      <c r="AY185">
        <f t="shared" si="78"/>
        <v>0</v>
      </c>
      <c r="AZ185">
        <f t="shared" si="78"/>
        <v>0</v>
      </c>
    </row>
    <row r="186" spans="3:52">
      <c r="C186">
        <f t="shared" si="74"/>
        <v>189</v>
      </c>
      <c r="D186" s="21">
        <v>39411</v>
      </c>
      <c r="E186">
        <f t="shared" si="72"/>
        <v>0</v>
      </c>
      <c r="F186">
        <f t="shared" si="78"/>
        <v>0</v>
      </c>
      <c r="G186">
        <f t="shared" si="78"/>
        <v>0</v>
      </c>
      <c r="H186">
        <f t="shared" si="78"/>
        <v>0</v>
      </c>
      <c r="I186">
        <f t="shared" si="78"/>
        <v>0</v>
      </c>
      <c r="J186">
        <f t="shared" si="78"/>
        <v>0</v>
      </c>
      <c r="K186">
        <f t="shared" si="78"/>
        <v>0</v>
      </c>
      <c r="L186">
        <f t="shared" si="78"/>
        <v>0</v>
      </c>
      <c r="M186">
        <f t="shared" si="78"/>
        <v>0</v>
      </c>
      <c r="N186">
        <f t="shared" si="78"/>
        <v>0</v>
      </c>
      <c r="O186">
        <f t="shared" si="78"/>
        <v>0</v>
      </c>
      <c r="P186">
        <f t="shared" si="78"/>
        <v>0</v>
      </c>
      <c r="Q186">
        <f t="shared" si="78"/>
        <v>0</v>
      </c>
      <c r="R186">
        <f t="shared" si="78"/>
        <v>0</v>
      </c>
      <c r="S186">
        <f t="shared" si="78"/>
        <v>0</v>
      </c>
      <c r="T186">
        <f t="shared" si="78"/>
        <v>0</v>
      </c>
      <c r="U186">
        <f t="shared" si="78"/>
        <v>0</v>
      </c>
      <c r="V186">
        <f t="shared" si="78"/>
        <v>0</v>
      </c>
      <c r="W186">
        <f t="shared" si="78"/>
        <v>0</v>
      </c>
      <c r="X186">
        <f t="shared" si="78"/>
        <v>0</v>
      </c>
      <c r="Y186">
        <f t="shared" si="78"/>
        <v>0</v>
      </c>
      <c r="Z186">
        <f t="shared" si="78"/>
        <v>0</v>
      </c>
      <c r="AA186">
        <f t="shared" si="78"/>
        <v>0</v>
      </c>
      <c r="AB186">
        <f t="shared" si="78"/>
        <v>0</v>
      </c>
      <c r="AC186">
        <f t="shared" si="78"/>
        <v>0</v>
      </c>
      <c r="AD186">
        <f t="shared" si="78"/>
        <v>0</v>
      </c>
      <c r="AE186">
        <f t="shared" si="78"/>
        <v>0</v>
      </c>
      <c r="AF186">
        <f t="shared" si="78"/>
        <v>0</v>
      </c>
      <c r="AG186">
        <f t="shared" si="78"/>
        <v>0</v>
      </c>
      <c r="AH186">
        <f t="shared" si="78"/>
        <v>0</v>
      </c>
      <c r="AI186">
        <f t="shared" si="78"/>
        <v>0</v>
      </c>
      <c r="AJ186">
        <f t="shared" si="78"/>
        <v>0</v>
      </c>
      <c r="AK186">
        <f t="shared" si="78"/>
        <v>0</v>
      </c>
      <c r="AL186">
        <f t="shared" si="78"/>
        <v>0</v>
      </c>
      <c r="AM186">
        <f t="shared" si="78"/>
        <v>0</v>
      </c>
      <c r="AN186">
        <f t="shared" si="78"/>
        <v>0</v>
      </c>
      <c r="AO186">
        <f t="shared" si="78"/>
        <v>0</v>
      </c>
      <c r="AP186">
        <f t="shared" si="78"/>
        <v>0</v>
      </c>
      <c r="AQ186">
        <f t="shared" si="78"/>
        <v>0</v>
      </c>
      <c r="AR186">
        <f t="shared" si="78"/>
        <v>0</v>
      </c>
      <c r="AS186">
        <f t="shared" si="78"/>
        <v>0</v>
      </c>
      <c r="AT186">
        <f t="shared" si="78"/>
        <v>0</v>
      </c>
      <c r="AU186">
        <f t="shared" si="78"/>
        <v>0</v>
      </c>
      <c r="AV186">
        <f t="shared" si="78"/>
        <v>0</v>
      </c>
      <c r="AW186">
        <f t="shared" si="78"/>
        <v>0</v>
      </c>
      <c r="AX186">
        <f t="shared" si="78"/>
        <v>0</v>
      </c>
      <c r="AY186">
        <f t="shared" si="78"/>
        <v>0</v>
      </c>
      <c r="AZ186">
        <f t="shared" si="78"/>
        <v>0</v>
      </c>
    </row>
    <row r="187" spans="3:52">
      <c r="C187">
        <f t="shared" si="74"/>
        <v>188</v>
      </c>
      <c r="D187" s="21">
        <v>39412</v>
      </c>
      <c r="E187">
        <f t="shared" si="72"/>
        <v>0</v>
      </c>
      <c r="F187">
        <f t="shared" si="78"/>
        <v>0</v>
      </c>
      <c r="G187">
        <f t="shared" si="78"/>
        <v>0</v>
      </c>
      <c r="H187">
        <f t="shared" si="78"/>
        <v>0</v>
      </c>
      <c r="I187">
        <f t="shared" si="78"/>
        <v>0</v>
      </c>
      <c r="J187">
        <f t="shared" si="78"/>
        <v>0</v>
      </c>
      <c r="K187">
        <f t="shared" si="78"/>
        <v>0</v>
      </c>
      <c r="L187">
        <f t="shared" si="78"/>
        <v>0</v>
      </c>
      <c r="M187">
        <f t="shared" si="78"/>
        <v>0</v>
      </c>
      <c r="N187">
        <f t="shared" si="78"/>
        <v>0</v>
      </c>
      <c r="O187">
        <f t="shared" si="78"/>
        <v>0</v>
      </c>
      <c r="P187">
        <f t="shared" si="78"/>
        <v>0</v>
      </c>
      <c r="Q187">
        <f t="shared" si="78"/>
        <v>0</v>
      </c>
      <c r="R187">
        <f t="shared" si="78"/>
        <v>0</v>
      </c>
      <c r="S187">
        <f t="shared" si="78"/>
        <v>0</v>
      </c>
      <c r="T187">
        <f t="shared" si="78"/>
        <v>0</v>
      </c>
      <c r="U187">
        <f t="shared" si="78"/>
        <v>0</v>
      </c>
      <c r="V187">
        <f t="shared" si="78"/>
        <v>0</v>
      </c>
      <c r="W187">
        <f t="shared" si="78"/>
        <v>0</v>
      </c>
      <c r="X187">
        <f t="shared" si="78"/>
        <v>0</v>
      </c>
      <c r="Y187">
        <f t="shared" si="78"/>
        <v>0</v>
      </c>
      <c r="Z187">
        <f t="shared" si="78"/>
        <v>0</v>
      </c>
      <c r="AA187">
        <f t="shared" si="78"/>
        <v>0</v>
      </c>
      <c r="AB187">
        <f t="shared" si="78"/>
        <v>0</v>
      </c>
      <c r="AC187">
        <f t="shared" si="78"/>
        <v>0</v>
      </c>
      <c r="AD187">
        <f t="shared" si="78"/>
        <v>0</v>
      </c>
      <c r="AE187">
        <f t="shared" si="78"/>
        <v>0</v>
      </c>
      <c r="AF187">
        <f t="shared" si="78"/>
        <v>0</v>
      </c>
      <c r="AG187">
        <f t="shared" si="78"/>
        <v>0</v>
      </c>
      <c r="AH187">
        <f t="shared" si="78"/>
        <v>0</v>
      </c>
      <c r="AI187">
        <f t="shared" si="78"/>
        <v>0</v>
      </c>
      <c r="AJ187">
        <f t="shared" si="78"/>
        <v>0</v>
      </c>
      <c r="AK187">
        <f t="shared" si="78"/>
        <v>0</v>
      </c>
      <c r="AL187">
        <f t="shared" si="78"/>
        <v>0</v>
      </c>
      <c r="AM187">
        <f t="shared" si="78"/>
        <v>0</v>
      </c>
      <c r="AN187">
        <f t="shared" si="78"/>
        <v>0</v>
      </c>
      <c r="AO187">
        <f t="shared" si="78"/>
        <v>0</v>
      </c>
      <c r="AP187">
        <f t="shared" si="78"/>
        <v>0</v>
      </c>
      <c r="AQ187">
        <f t="shared" si="78"/>
        <v>0</v>
      </c>
      <c r="AR187">
        <f t="shared" si="78"/>
        <v>0</v>
      </c>
      <c r="AS187">
        <f t="shared" si="78"/>
        <v>0</v>
      </c>
      <c r="AT187">
        <f t="shared" si="78"/>
        <v>0</v>
      </c>
      <c r="AU187">
        <f t="shared" si="78"/>
        <v>0</v>
      </c>
      <c r="AV187">
        <f t="shared" si="78"/>
        <v>0</v>
      </c>
      <c r="AW187">
        <f t="shared" si="78"/>
        <v>0</v>
      </c>
      <c r="AX187">
        <f t="shared" si="78"/>
        <v>0</v>
      </c>
      <c r="AY187">
        <f t="shared" si="78"/>
        <v>0</v>
      </c>
      <c r="AZ187">
        <f t="shared" si="78"/>
        <v>0</v>
      </c>
    </row>
    <row r="188" spans="3:52">
      <c r="C188">
        <f t="shared" si="74"/>
        <v>187</v>
      </c>
      <c r="D188" s="21">
        <v>39413</v>
      </c>
      <c r="E188">
        <f t="shared" si="72"/>
        <v>0</v>
      </c>
      <c r="F188">
        <f t="shared" si="78"/>
        <v>0</v>
      </c>
      <c r="G188">
        <f t="shared" si="78"/>
        <v>0</v>
      </c>
      <c r="H188">
        <f t="shared" si="78"/>
        <v>0</v>
      </c>
      <c r="I188">
        <f t="shared" si="78"/>
        <v>0</v>
      </c>
      <c r="J188">
        <f t="shared" si="78"/>
        <v>0</v>
      </c>
      <c r="K188">
        <f t="shared" si="78"/>
        <v>0</v>
      </c>
      <c r="L188">
        <f t="shared" si="78"/>
        <v>0</v>
      </c>
      <c r="M188">
        <f t="shared" si="78"/>
        <v>0</v>
      </c>
      <c r="N188">
        <f t="shared" si="78"/>
        <v>0</v>
      </c>
      <c r="O188">
        <f t="shared" si="78"/>
        <v>0</v>
      </c>
      <c r="P188">
        <f t="shared" si="78"/>
        <v>0</v>
      </c>
      <c r="Q188">
        <f t="shared" si="78"/>
        <v>0</v>
      </c>
      <c r="R188">
        <f t="shared" si="78"/>
        <v>0</v>
      </c>
      <c r="S188">
        <f t="shared" si="78"/>
        <v>0</v>
      </c>
      <c r="T188">
        <f t="shared" si="78"/>
        <v>0</v>
      </c>
      <c r="U188">
        <f t="shared" si="78"/>
        <v>0</v>
      </c>
      <c r="V188">
        <f t="shared" si="78"/>
        <v>0</v>
      </c>
      <c r="W188">
        <f t="shared" si="78"/>
        <v>0</v>
      </c>
      <c r="X188">
        <f t="shared" si="78"/>
        <v>0</v>
      </c>
      <c r="Y188">
        <f t="shared" si="78"/>
        <v>0</v>
      </c>
      <c r="Z188">
        <f t="shared" si="78"/>
        <v>0</v>
      </c>
      <c r="AA188">
        <f t="shared" si="78"/>
        <v>0</v>
      </c>
      <c r="AB188">
        <f t="shared" si="78"/>
        <v>0</v>
      </c>
      <c r="AC188">
        <f t="shared" si="78"/>
        <v>0</v>
      </c>
      <c r="AD188">
        <f t="shared" si="78"/>
        <v>0</v>
      </c>
      <c r="AE188">
        <f t="shared" si="78"/>
        <v>0</v>
      </c>
      <c r="AF188">
        <f t="shared" si="78"/>
        <v>0</v>
      </c>
      <c r="AG188">
        <f t="shared" si="78"/>
        <v>0</v>
      </c>
      <c r="AH188">
        <f t="shared" si="78"/>
        <v>0</v>
      </c>
      <c r="AI188">
        <f t="shared" si="78"/>
        <v>0</v>
      </c>
      <c r="AJ188">
        <f t="shared" si="78"/>
        <v>0</v>
      </c>
      <c r="AK188">
        <f t="shared" si="78"/>
        <v>0</v>
      </c>
      <c r="AL188">
        <f t="shared" si="78"/>
        <v>0</v>
      </c>
      <c r="AM188">
        <f t="shared" si="78"/>
        <v>0</v>
      </c>
      <c r="AN188">
        <f t="shared" si="78"/>
        <v>0</v>
      </c>
      <c r="AO188">
        <f t="shared" si="78"/>
        <v>0</v>
      </c>
      <c r="AP188">
        <f t="shared" si="78"/>
        <v>0</v>
      </c>
      <c r="AQ188">
        <f t="shared" si="78"/>
        <v>0</v>
      </c>
      <c r="AR188">
        <f t="shared" si="78"/>
        <v>0</v>
      </c>
      <c r="AS188">
        <f t="shared" si="78"/>
        <v>0</v>
      </c>
      <c r="AT188">
        <f t="shared" si="78"/>
        <v>0</v>
      </c>
      <c r="AU188">
        <f t="shared" si="78"/>
        <v>0</v>
      </c>
      <c r="AV188">
        <f t="shared" si="78"/>
        <v>0</v>
      </c>
      <c r="AW188">
        <f t="shared" si="78"/>
        <v>0</v>
      </c>
      <c r="AX188">
        <f t="shared" si="78"/>
        <v>0</v>
      </c>
      <c r="AY188">
        <f t="shared" si="78"/>
        <v>0</v>
      </c>
      <c r="AZ188">
        <f t="shared" si="78"/>
        <v>0</v>
      </c>
    </row>
    <row r="189" spans="3:52">
      <c r="C189">
        <f t="shared" si="74"/>
        <v>186</v>
      </c>
      <c r="D189" s="21">
        <v>39414</v>
      </c>
      <c r="E189">
        <f t="shared" si="72"/>
        <v>0</v>
      </c>
      <c r="F189">
        <f t="shared" si="78"/>
        <v>0</v>
      </c>
      <c r="G189">
        <f t="shared" si="78"/>
        <v>0</v>
      </c>
      <c r="H189">
        <f t="shared" si="78"/>
        <v>0</v>
      </c>
      <c r="I189">
        <f t="shared" si="78"/>
        <v>0</v>
      </c>
      <c r="J189">
        <f t="shared" si="78"/>
        <v>0</v>
      </c>
      <c r="K189">
        <f t="shared" si="78"/>
        <v>0</v>
      </c>
      <c r="L189">
        <f t="shared" si="78"/>
        <v>0</v>
      </c>
      <c r="M189">
        <f t="shared" si="78"/>
        <v>0</v>
      </c>
      <c r="N189">
        <f t="shared" si="78"/>
        <v>0</v>
      </c>
      <c r="O189">
        <f t="shared" si="78"/>
        <v>0</v>
      </c>
      <c r="P189">
        <f t="shared" si="78"/>
        <v>0</v>
      </c>
      <c r="Q189">
        <f t="shared" si="78"/>
        <v>0</v>
      </c>
      <c r="R189">
        <f t="shared" si="78"/>
        <v>0</v>
      </c>
      <c r="S189">
        <f t="shared" si="78"/>
        <v>0</v>
      </c>
      <c r="T189">
        <f t="shared" si="78"/>
        <v>0</v>
      </c>
      <c r="U189">
        <f t="shared" si="78"/>
        <v>0</v>
      </c>
      <c r="V189">
        <f t="shared" si="78"/>
        <v>0</v>
      </c>
      <c r="W189">
        <f t="shared" si="78"/>
        <v>0</v>
      </c>
      <c r="X189">
        <f t="shared" si="78"/>
        <v>0</v>
      </c>
      <c r="Y189">
        <f t="shared" si="78"/>
        <v>0</v>
      </c>
      <c r="Z189">
        <f t="shared" si="78"/>
        <v>0</v>
      </c>
      <c r="AA189">
        <f t="shared" si="78"/>
        <v>0</v>
      </c>
      <c r="AB189">
        <f t="shared" si="78"/>
        <v>0</v>
      </c>
      <c r="AC189">
        <f t="shared" si="78"/>
        <v>0</v>
      </c>
      <c r="AD189">
        <f t="shared" si="78"/>
        <v>0</v>
      </c>
      <c r="AE189">
        <f t="shared" si="78"/>
        <v>0</v>
      </c>
      <c r="AF189">
        <f t="shared" si="78"/>
        <v>0</v>
      </c>
      <c r="AG189">
        <f t="shared" si="78"/>
        <v>0</v>
      </c>
      <c r="AH189">
        <f t="shared" si="78"/>
        <v>0</v>
      </c>
      <c r="AI189">
        <f t="shared" si="78"/>
        <v>0</v>
      </c>
      <c r="AJ189">
        <f t="shared" si="78"/>
        <v>0</v>
      </c>
      <c r="AK189">
        <f t="shared" si="78"/>
        <v>0</v>
      </c>
      <c r="AL189">
        <f t="shared" si="78"/>
        <v>0</v>
      </c>
      <c r="AM189">
        <f t="shared" si="78"/>
        <v>0</v>
      </c>
      <c r="AN189">
        <f t="shared" si="78"/>
        <v>0</v>
      </c>
      <c r="AO189">
        <f t="shared" si="78"/>
        <v>0</v>
      </c>
      <c r="AP189">
        <f t="shared" si="78"/>
        <v>0</v>
      </c>
      <c r="AQ189">
        <f t="shared" si="78"/>
        <v>0</v>
      </c>
      <c r="AR189">
        <f t="shared" si="78"/>
        <v>0</v>
      </c>
      <c r="AS189">
        <f t="shared" si="78"/>
        <v>0</v>
      </c>
      <c r="AT189">
        <f t="shared" si="78"/>
        <v>0</v>
      </c>
      <c r="AU189">
        <f t="shared" si="78"/>
        <v>0</v>
      </c>
      <c r="AV189">
        <f t="shared" si="78"/>
        <v>0</v>
      </c>
      <c r="AW189">
        <f t="shared" si="78"/>
        <v>0</v>
      </c>
      <c r="AX189">
        <f t="shared" si="78"/>
        <v>0</v>
      </c>
      <c r="AY189">
        <f t="shared" si="78"/>
        <v>0</v>
      </c>
      <c r="AZ189">
        <f t="shared" si="78"/>
        <v>0</v>
      </c>
    </row>
    <row r="190" spans="3:52">
      <c r="C190">
        <f t="shared" si="74"/>
        <v>185</v>
      </c>
      <c r="D190" s="21">
        <v>39415</v>
      </c>
      <c r="E190">
        <f t="shared" si="72"/>
        <v>0</v>
      </c>
      <c r="F190">
        <f t="shared" si="78"/>
        <v>0</v>
      </c>
      <c r="G190">
        <f t="shared" si="78"/>
        <v>0</v>
      </c>
      <c r="H190">
        <f t="shared" si="78"/>
        <v>0</v>
      </c>
      <c r="I190">
        <f t="shared" si="78"/>
        <v>0</v>
      </c>
      <c r="J190">
        <f t="shared" si="78"/>
        <v>0</v>
      </c>
      <c r="K190">
        <f t="shared" si="78"/>
        <v>0</v>
      </c>
      <c r="L190">
        <f t="shared" si="78"/>
        <v>0</v>
      </c>
      <c r="M190">
        <f t="shared" si="78"/>
        <v>0</v>
      </c>
      <c r="N190">
        <f t="shared" si="78"/>
        <v>0</v>
      </c>
      <c r="O190">
        <f t="shared" si="78"/>
        <v>0</v>
      </c>
      <c r="P190">
        <f t="shared" si="78"/>
        <v>0</v>
      </c>
      <c r="Q190">
        <f t="shared" si="78"/>
        <v>0</v>
      </c>
      <c r="R190">
        <f t="shared" si="78"/>
        <v>0</v>
      </c>
      <c r="S190">
        <f t="shared" si="78"/>
        <v>0</v>
      </c>
      <c r="T190">
        <f t="shared" si="78"/>
        <v>0</v>
      </c>
      <c r="U190">
        <f t="shared" si="78"/>
        <v>0</v>
      </c>
      <c r="V190">
        <f t="shared" si="78"/>
        <v>0</v>
      </c>
      <c r="W190">
        <f t="shared" si="78"/>
        <v>0</v>
      </c>
      <c r="X190">
        <f t="shared" si="78"/>
        <v>0</v>
      </c>
      <c r="Y190">
        <f t="shared" si="78"/>
        <v>0</v>
      </c>
      <c r="Z190">
        <f t="shared" si="78"/>
        <v>0</v>
      </c>
      <c r="AA190">
        <f t="shared" ref="F190:AZ195" si="79">IF(AA$151=1,0,(IF(AA41=AA$158,1,0))*$C190)</f>
        <v>0</v>
      </c>
      <c r="AB190">
        <f t="shared" si="79"/>
        <v>0</v>
      </c>
      <c r="AC190">
        <f t="shared" si="79"/>
        <v>0</v>
      </c>
      <c r="AD190">
        <f t="shared" si="79"/>
        <v>0</v>
      </c>
      <c r="AE190">
        <f t="shared" si="79"/>
        <v>0</v>
      </c>
      <c r="AF190">
        <f t="shared" si="79"/>
        <v>0</v>
      </c>
      <c r="AG190">
        <f t="shared" si="79"/>
        <v>0</v>
      </c>
      <c r="AH190">
        <f t="shared" si="79"/>
        <v>0</v>
      </c>
      <c r="AI190">
        <f t="shared" si="79"/>
        <v>0</v>
      </c>
      <c r="AJ190">
        <f t="shared" si="79"/>
        <v>0</v>
      </c>
      <c r="AK190">
        <f t="shared" si="79"/>
        <v>0</v>
      </c>
      <c r="AL190">
        <f t="shared" si="79"/>
        <v>0</v>
      </c>
      <c r="AM190">
        <f t="shared" si="79"/>
        <v>0</v>
      </c>
      <c r="AN190">
        <f t="shared" si="79"/>
        <v>0</v>
      </c>
      <c r="AO190">
        <f t="shared" si="79"/>
        <v>0</v>
      </c>
      <c r="AP190">
        <f t="shared" si="79"/>
        <v>0</v>
      </c>
      <c r="AQ190">
        <f t="shared" si="79"/>
        <v>0</v>
      </c>
      <c r="AR190">
        <f t="shared" si="79"/>
        <v>0</v>
      </c>
      <c r="AS190">
        <f t="shared" si="79"/>
        <v>0</v>
      </c>
      <c r="AT190">
        <f t="shared" si="79"/>
        <v>0</v>
      </c>
      <c r="AU190">
        <f t="shared" si="79"/>
        <v>0</v>
      </c>
      <c r="AV190">
        <f t="shared" si="79"/>
        <v>0</v>
      </c>
      <c r="AW190">
        <f t="shared" si="79"/>
        <v>0</v>
      </c>
      <c r="AX190">
        <f t="shared" si="79"/>
        <v>0</v>
      </c>
      <c r="AY190">
        <f t="shared" si="79"/>
        <v>0</v>
      </c>
      <c r="AZ190">
        <f t="shared" si="79"/>
        <v>0</v>
      </c>
    </row>
    <row r="191" spans="3:52">
      <c r="C191">
        <f t="shared" si="74"/>
        <v>184</v>
      </c>
      <c r="D191" s="21">
        <v>39416</v>
      </c>
      <c r="E191">
        <f t="shared" si="72"/>
        <v>0</v>
      </c>
      <c r="F191">
        <f t="shared" si="79"/>
        <v>0</v>
      </c>
      <c r="G191">
        <f t="shared" si="79"/>
        <v>0</v>
      </c>
      <c r="H191">
        <f t="shared" si="79"/>
        <v>0</v>
      </c>
      <c r="I191">
        <f t="shared" si="79"/>
        <v>0</v>
      </c>
      <c r="J191">
        <f t="shared" si="79"/>
        <v>0</v>
      </c>
      <c r="K191">
        <f t="shared" si="79"/>
        <v>0</v>
      </c>
      <c r="L191">
        <f t="shared" si="79"/>
        <v>0</v>
      </c>
      <c r="M191">
        <f t="shared" si="79"/>
        <v>0</v>
      </c>
      <c r="N191">
        <f t="shared" si="79"/>
        <v>0</v>
      </c>
      <c r="O191">
        <f t="shared" si="79"/>
        <v>0</v>
      </c>
      <c r="P191">
        <f t="shared" si="79"/>
        <v>0</v>
      </c>
      <c r="Q191">
        <f t="shared" si="79"/>
        <v>0</v>
      </c>
      <c r="R191">
        <f t="shared" si="79"/>
        <v>0</v>
      </c>
      <c r="S191">
        <f t="shared" si="79"/>
        <v>0</v>
      </c>
      <c r="T191">
        <f t="shared" si="79"/>
        <v>0</v>
      </c>
      <c r="U191">
        <f t="shared" si="79"/>
        <v>0</v>
      </c>
      <c r="V191">
        <f t="shared" si="79"/>
        <v>0</v>
      </c>
      <c r="W191">
        <f t="shared" si="79"/>
        <v>0</v>
      </c>
      <c r="X191">
        <f t="shared" si="79"/>
        <v>0</v>
      </c>
      <c r="Y191">
        <f t="shared" si="79"/>
        <v>0</v>
      </c>
      <c r="Z191">
        <f t="shared" si="79"/>
        <v>0</v>
      </c>
      <c r="AA191">
        <f t="shared" si="79"/>
        <v>0</v>
      </c>
      <c r="AB191">
        <f t="shared" si="79"/>
        <v>0</v>
      </c>
      <c r="AC191">
        <f t="shared" si="79"/>
        <v>0</v>
      </c>
      <c r="AD191">
        <f t="shared" si="79"/>
        <v>0</v>
      </c>
      <c r="AE191">
        <f t="shared" si="79"/>
        <v>0</v>
      </c>
      <c r="AF191">
        <f t="shared" si="79"/>
        <v>0</v>
      </c>
      <c r="AG191">
        <f t="shared" si="79"/>
        <v>0</v>
      </c>
      <c r="AH191">
        <f t="shared" si="79"/>
        <v>0</v>
      </c>
      <c r="AI191">
        <f t="shared" si="79"/>
        <v>0</v>
      </c>
      <c r="AJ191">
        <f t="shared" si="79"/>
        <v>0</v>
      </c>
      <c r="AK191">
        <f t="shared" si="79"/>
        <v>0</v>
      </c>
      <c r="AL191">
        <f t="shared" si="79"/>
        <v>0</v>
      </c>
      <c r="AM191">
        <f t="shared" si="79"/>
        <v>0</v>
      </c>
      <c r="AN191">
        <f t="shared" si="79"/>
        <v>0</v>
      </c>
      <c r="AO191">
        <f t="shared" si="79"/>
        <v>0</v>
      </c>
      <c r="AP191">
        <f t="shared" si="79"/>
        <v>0</v>
      </c>
      <c r="AQ191">
        <f t="shared" si="79"/>
        <v>0</v>
      </c>
      <c r="AR191">
        <f t="shared" si="79"/>
        <v>0</v>
      </c>
      <c r="AS191">
        <f t="shared" si="79"/>
        <v>0</v>
      </c>
      <c r="AT191">
        <f t="shared" si="79"/>
        <v>0</v>
      </c>
      <c r="AU191">
        <f t="shared" si="79"/>
        <v>0</v>
      </c>
      <c r="AV191">
        <f t="shared" si="79"/>
        <v>0</v>
      </c>
      <c r="AW191">
        <f t="shared" si="79"/>
        <v>0</v>
      </c>
      <c r="AX191">
        <f t="shared" si="79"/>
        <v>0</v>
      </c>
      <c r="AY191">
        <f t="shared" si="79"/>
        <v>0</v>
      </c>
      <c r="AZ191">
        <f t="shared" si="79"/>
        <v>0</v>
      </c>
    </row>
    <row r="192" spans="3:52">
      <c r="C192">
        <f t="shared" si="74"/>
        <v>183</v>
      </c>
      <c r="D192" s="21">
        <v>39417</v>
      </c>
      <c r="E192">
        <f t="shared" si="72"/>
        <v>0</v>
      </c>
      <c r="F192">
        <f t="shared" si="79"/>
        <v>0</v>
      </c>
      <c r="G192">
        <f t="shared" si="79"/>
        <v>0</v>
      </c>
      <c r="H192">
        <f t="shared" si="79"/>
        <v>0</v>
      </c>
      <c r="I192">
        <f t="shared" si="79"/>
        <v>0</v>
      </c>
      <c r="J192">
        <f t="shared" si="79"/>
        <v>0</v>
      </c>
      <c r="K192">
        <f t="shared" si="79"/>
        <v>0</v>
      </c>
      <c r="L192">
        <f t="shared" si="79"/>
        <v>0</v>
      </c>
      <c r="M192">
        <f t="shared" si="79"/>
        <v>0</v>
      </c>
      <c r="N192">
        <f t="shared" si="79"/>
        <v>0</v>
      </c>
      <c r="O192">
        <f t="shared" si="79"/>
        <v>0</v>
      </c>
      <c r="P192">
        <f t="shared" si="79"/>
        <v>0</v>
      </c>
      <c r="Q192">
        <f t="shared" si="79"/>
        <v>0</v>
      </c>
      <c r="R192">
        <f t="shared" si="79"/>
        <v>0</v>
      </c>
      <c r="S192">
        <f t="shared" si="79"/>
        <v>0</v>
      </c>
      <c r="T192">
        <f t="shared" si="79"/>
        <v>0</v>
      </c>
      <c r="U192">
        <f t="shared" si="79"/>
        <v>0</v>
      </c>
      <c r="V192">
        <f t="shared" si="79"/>
        <v>0</v>
      </c>
      <c r="W192">
        <f t="shared" si="79"/>
        <v>0</v>
      </c>
      <c r="X192">
        <f t="shared" si="79"/>
        <v>0</v>
      </c>
      <c r="Y192">
        <f t="shared" si="79"/>
        <v>0</v>
      </c>
      <c r="Z192">
        <f t="shared" si="79"/>
        <v>0</v>
      </c>
      <c r="AA192">
        <f t="shared" si="79"/>
        <v>0</v>
      </c>
      <c r="AB192">
        <f t="shared" si="79"/>
        <v>0</v>
      </c>
      <c r="AC192">
        <f t="shared" si="79"/>
        <v>0</v>
      </c>
      <c r="AD192">
        <f t="shared" si="79"/>
        <v>0</v>
      </c>
      <c r="AE192">
        <f t="shared" si="79"/>
        <v>0</v>
      </c>
      <c r="AF192">
        <f t="shared" si="79"/>
        <v>0</v>
      </c>
      <c r="AG192">
        <f t="shared" si="79"/>
        <v>0</v>
      </c>
      <c r="AH192">
        <f t="shared" si="79"/>
        <v>0</v>
      </c>
      <c r="AI192">
        <f t="shared" si="79"/>
        <v>0</v>
      </c>
      <c r="AJ192">
        <f t="shared" si="79"/>
        <v>0</v>
      </c>
      <c r="AK192">
        <f t="shared" si="79"/>
        <v>0</v>
      </c>
      <c r="AL192">
        <f t="shared" si="79"/>
        <v>0</v>
      </c>
      <c r="AM192">
        <f t="shared" si="79"/>
        <v>0</v>
      </c>
      <c r="AN192">
        <f t="shared" si="79"/>
        <v>0</v>
      </c>
      <c r="AO192">
        <f t="shared" si="79"/>
        <v>0</v>
      </c>
      <c r="AP192">
        <f t="shared" si="79"/>
        <v>0</v>
      </c>
      <c r="AQ192">
        <f t="shared" si="79"/>
        <v>0</v>
      </c>
      <c r="AR192">
        <f t="shared" si="79"/>
        <v>0</v>
      </c>
      <c r="AS192">
        <f t="shared" si="79"/>
        <v>0</v>
      </c>
      <c r="AT192">
        <f t="shared" si="79"/>
        <v>0</v>
      </c>
      <c r="AU192">
        <f t="shared" si="79"/>
        <v>0</v>
      </c>
      <c r="AV192">
        <f t="shared" si="79"/>
        <v>0</v>
      </c>
      <c r="AW192">
        <f t="shared" si="79"/>
        <v>0</v>
      </c>
      <c r="AX192">
        <f t="shared" si="79"/>
        <v>0</v>
      </c>
      <c r="AY192">
        <f t="shared" si="79"/>
        <v>0</v>
      </c>
      <c r="AZ192">
        <f t="shared" si="79"/>
        <v>0</v>
      </c>
    </row>
    <row r="193" spans="3:52">
      <c r="C193">
        <f t="shared" si="74"/>
        <v>182</v>
      </c>
      <c r="D193" s="21">
        <v>39418</v>
      </c>
      <c r="E193">
        <f t="shared" si="72"/>
        <v>0</v>
      </c>
      <c r="F193">
        <f t="shared" si="79"/>
        <v>0</v>
      </c>
      <c r="G193">
        <f t="shared" si="79"/>
        <v>0</v>
      </c>
      <c r="H193">
        <f t="shared" si="79"/>
        <v>0</v>
      </c>
      <c r="I193">
        <f t="shared" si="79"/>
        <v>0</v>
      </c>
      <c r="J193">
        <f t="shared" si="79"/>
        <v>0</v>
      </c>
      <c r="K193">
        <f t="shared" si="79"/>
        <v>0</v>
      </c>
      <c r="L193">
        <f t="shared" si="79"/>
        <v>0</v>
      </c>
      <c r="M193">
        <f t="shared" si="79"/>
        <v>0</v>
      </c>
      <c r="N193">
        <f t="shared" si="79"/>
        <v>0</v>
      </c>
      <c r="O193">
        <f t="shared" si="79"/>
        <v>0</v>
      </c>
      <c r="P193">
        <f t="shared" si="79"/>
        <v>0</v>
      </c>
      <c r="Q193">
        <f t="shared" si="79"/>
        <v>0</v>
      </c>
      <c r="R193">
        <f t="shared" si="79"/>
        <v>0</v>
      </c>
      <c r="S193">
        <f t="shared" si="79"/>
        <v>0</v>
      </c>
      <c r="T193">
        <f t="shared" si="79"/>
        <v>0</v>
      </c>
      <c r="U193">
        <f t="shared" si="79"/>
        <v>0</v>
      </c>
      <c r="V193">
        <f t="shared" si="79"/>
        <v>0</v>
      </c>
      <c r="W193">
        <f t="shared" si="79"/>
        <v>0</v>
      </c>
      <c r="X193">
        <f t="shared" si="79"/>
        <v>0</v>
      </c>
      <c r="Y193">
        <f t="shared" si="79"/>
        <v>0</v>
      </c>
      <c r="Z193">
        <f t="shared" si="79"/>
        <v>0</v>
      </c>
      <c r="AA193">
        <f t="shared" si="79"/>
        <v>0</v>
      </c>
      <c r="AB193">
        <f t="shared" si="79"/>
        <v>0</v>
      </c>
      <c r="AC193">
        <f t="shared" si="79"/>
        <v>0</v>
      </c>
      <c r="AD193">
        <f t="shared" si="79"/>
        <v>0</v>
      </c>
      <c r="AE193">
        <f t="shared" si="79"/>
        <v>0</v>
      </c>
      <c r="AF193">
        <f t="shared" si="79"/>
        <v>0</v>
      </c>
      <c r="AG193">
        <f t="shared" si="79"/>
        <v>0</v>
      </c>
      <c r="AH193">
        <f t="shared" si="79"/>
        <v>0</v>
      </c>
      <c r="AI193">
        <f t="shared" si="79"/>
        <v>0</v>
      </c>
      <c r="AJ193">
        <f t="shared" si="79"/>
        <v>0</v>
      </c>
      <c r="AK193">
        <f t="shared" si="79"/>
        <v>0</v>
      </c>
      <c r="AL193">
        <f t="shared" si="79"/>
        <v>0</v>
      </c>
      <c r="AM193">
        <f t="shared" si="79"/>
        <v>0</v>
      </c>
      <c r="AN193">
        <f t="shared" si="79"/>
        <v>0</v>
      </c>
      <c r="AO193">
        <f t="shared" si="79"/>
        <v>0</v>
      </c>
      <c r="AP193">
        <f t="shared" si="79"/>
        <v>0</v>
      </c>
      <c r="AQ193">
        <f t="shared" si="79"/>
        <v>0</v>
      </c>
      <c r="AR193">
        <f t="shared" si="79"/>
        <v>0</v>
      </c>
      <c r="AS193">
        <f t="shared" si="79"/>
        <v>0</v>
      </c>
      <c r="AT193">
        <f t="shared" si="79"/>
        <v>0</v>
      </c>
      <c r="AU193">
        <f t="shared" si="79"/>
        <v>0</v>
      </c>
      <c r="AV193">
        <f t="shared" si="79"/>
        <v>0</v>
      </c>
      <c r="AW193">
        <f t="shared" si="79"/>
        <v>0</v>
      </c>
      <c r="AX193">
        <f t="shared" si="79"/>
        <v>0</v>
      </c>
      <c r="AY193">
        <f t="shared" si="79"/>
        <v>0</v>
      </c>
      <c r="AZ193">
        <f t="shared" si="79"/>
        <v>0</v>
      </c>
    </row>
    <row r="194" spans="3:52">
      <c r="C194">
        <f t="shared" si="74"/>
        <v>181</v>
      </c>
      <c r="D194" s="21">
        <v>39419</v>
      </c>
      <c r="E194">
        <f t="shared" si="72"/>
        <v>0</v>
      </c>
      <c r="F194">
        <f t="shared" si="79"/>
        <v>0</v>
      </c>
      <c r="G194">
        <f t="shared" si="79"/>
        <v>0</v>
      </c>
      <c r="H194">
        <f t="shared" si="79"/>
        <v>0</v>
      </c>
      <c r="I194">
        <f t="shared" si="79"/>
        <v>0</v>
      </c>
      <c r="J194">
        <f t="shared" si="79"/>
        <v>0</v>
      </c>
      <c r="K194">
        <f t="shared" si="79"/>
        <v>0</v>
      </c>
      <c r="L194">
        <f t="shared" si="79"/>
        <v>0</v>
      </c>
      <c r="M194">
        <f t="shared" si="79"/>
        <v>0</v>
      </c>
      <c r="N194">
        <f t="shared" si="79"/>
        <v>0</v>
      </c>
      <c r="O194">
        <f t="shared" si="79"/>
        <v>0</v>
      </c>
      <c r="P194">
        <f t="shared" si="79"/>
        <v>0</v>
      </c>
      <c r="Q194">
        <f t="shared" si="79"/>
        <v>0</v>
      </c>
      <c r="R194">
        <f t="shared" si="79"/>
        <v>0</v>
      </c>
      <c r="S194">
        <f t="shared" si="79"/>
        <v>0</v>
      </c>
      <c r="T194">
        <f t="shared" si="79"/>
        <v>0</v>
      </c>
      <c r="U194">
        <f t="shared" si="79"/>
        <v>0</v>
      </c>
      <c r="V194">
        <f t="shared" si="79"/>
        <v>0</v>
      </c>
      <c r="W194">
        <f t="shared" si="79"/>
        <v>0</v>
      </c>
      <c r="X194">
        <f t="shared" si="79"/>
        <v>0</v>
      </c>
      <c r="Y194">
        <f t="shared" si="79"/>
        <v>0</v>
      </c>
      <c r="Z194">
        <f t="shared" si="79"/>
        <v>0</v>
      </c>
      <c r="AA194">
        <f t="shared" si="79"/>
        <v>0</v>
      </c>
      <c r="AB194">
        <f t="shared" si="79"/>
        <v>0</v>
      </c>
      <c r="AC194">
        <f t="shared" si="79"/>
        <v>0</v>
      </c>
      <c r="AD194">
        <f t="shared" si="79"/>
        <v>0</v>
      </c>
      <c r="AE194">
        <f t="shared" si="79"/>
        <v>0</v>
      </c>
      <c r="AF194">
        <f t="shared" si="79"/>
        <v>0</v>
      </c>
      <c r="AG194">
        <f t="shared" si="79"/>
        <v>0</v>
      </c>
      <c r="AH194">
        <f t="shared" si="79"/>
        <v>0</v>
      </c>
      <c r="AI194">
        <f t="shared" si="79"/>
        <v>0</v>
      </c>
      <c r="AJ194">
        <f t="shared" si="79"/>
        <v>0</v>
      </c>
      <c r="AK194">
        <f t="shared" si="79"/>
        <v>0</v>
      </c>
      <c r="AL194">
        <f t="shared" si="79"/>
        <v>0</v>
      </c>
      <c r="AM194">
        <f t="shared" si="79"/>
        <v>0</v>
      </c>
      <c r="AN194">
        <f t="shared" si="79"/>
        <v>0</v>
      </c>
      <c r="AO194">
        <f t="shared" si="79"/>
        <v>0</v>
      </c>
      <c r="AP194">
        <f t="shared" si="79"/>
        <v>0</v>
      </c>
      <c r="AQ194">
        <f t="shared" si="79"/>
        <v>0</v>
      </c>
      <c r="AR194">
        <f t="shared" si="79"/>
        <v>0</v>
      </c>
      <c r="AS194">
        <f t="shared" si="79"/>
        <v>0</v>
      </c>
      <c r="AT194">
        <f t="shared" si="79"/>
        <v>0</v>
      </c>
      <c r="AU194">
        <f t="shared" si="79"/>
        <v>0</v>
      </c>
      <c r="AV194">
        <f t="shared" si="79"/>
        <v>0</v>
      </c>
      <c r="AW194">
        <f t="shared" si="79"/>
        <v>0</v>
      </c>
      <c r="AX194">
        <f t="shared" si="79"/>
        <v>0</v>
      </c>
      <c r="AY194">
        <f t="shared" si="79"/>
        <v>0</v>
      </c>
      <c r="AZ194">
        <f t="shared" si="79"/>
        <v>0</v>
      </c>
    </row>
    <row r="195" spans="3:52">
      <c r="C195">
        <f t="shared" si="74"/>
        <v>180</v>
      </c>
      <c r="D195" s="21">
        <v>39420</v>
      </c>
      <c r="E195">
        <f t="shared" si="72"/>
        <v>0</v>
      </c>
      <c r="F195">
        <f t="shared" si="79"/>
        <v>0</v>
      </c>
      <c r="G195">
        <f t="shared" si="79"/>
        <v>0</v>
      </c>
      <c r="H195">
        <f t="shared" si="79"/>
        <v>0</v>
      </c>
      <c r="I195">
        <f t="shared" si="79"/>
        <v>0</v>
      </c>
      <c r="J195">
        <f t="shared" si="79"/>
        <v>0</v>
      </c>
      <c r="K195">
        <f t="shared" si="79"/>
        <v>0</v>
      </c>
      <c r="L195">
        <f t="shared" si="79"/>
        <v>0</v>
      </c>
      <c r="M195">
        <f t="shared" si="79"/>
        <v>0</v>
      </c>
      <c r="N195">
        <f t="shared" si="79"/>
        <v>0</v>
      </c>
      <c r="O195">
        <f t="shared" si="79"/>
        <v>0</v>
      </c>
      <c r="P195">
        <f t="shared" si="79"/>
        <v>0</v>
      </c>
      <c r="Q195">
        <f t="shared" si="79"/>
        <v>0</v>
      </c>
      <c r="R195">
        <f t="shared" si="79"/>
        <v>0</v>
      </c>
      <c r="S195">
        <f t="shared" si="79"/>
        <v>0</v>
      </c>
      <c r="T195">
        <f t="shared" si="79"/>
        <v>0</v>
      </c>
      <c r="U195">
        <f t="shared" si="79"/>
        <v>0</v>
      </c>
      <c r="V195">
        <f t="shared" si="79"/>
        <v>0</v>
      </c>
      <c r="W195">
        <f t="shared" si="79"/>
        <v>0</v>
      </c>
      <c r="X195">
        <f t="shared" si="79"/>
        <v>0</v>
      </c>
      <c r="Y195">
        <f t="shared" si="79"/>
        <v>0</v>
      </c>
      <c r="Z195">
        <f t="shared" si="79"/>
        <v>0</v>
      </c>
      <c r="AA195">
        <f t="shared" si="79"/>
        <v>0</v>
      </c>
      <c r="AB195">
        <f t="shared" si="79"/>
        <v>0</v>
      </c>
      <c r="AC195">
        <f t="shared" si="79"/>
        <v>0</v>
      </c>
      <c r="AD195">
        <f t="shared" si="79"/>
        <v>0</v>
      </c>
      <c r="AE195">
        <f t="shared" si="79"/>
        <v>0</v>
      </c>
      <c r="AF195">
        <f t="shared" si="79"/>
        <v>0</v>
      </c>
      <c r="AG195">
        <f t="shared" si="79"/>
        <v>0</v>
      </c>
      <c r="AH195">
        <f t="shared" si="79"/>
        <v>0</v>
      </c>
      <c r="AI195">
        <f t="shared" si="79"/>
        <v>0</v>
      </c>
      <c r="AJ195">
        <f t="shared" si="79"/>
        <v>0</v>
      </c>
      <c r="AK195">
        <f t="shared" si="79"/>
        <v>0</v>
      </c>
      <c r="AL195">
        <f t="shared" si="79"/>
        <v>0</v>
      </c>
      <c r="AM195">
        <f t="shared" si="79"/>
        <v>0</v>
      </c>
      <c r="AN195">
        <f t="shared" si="79"/>
        <v>0</v>
      </c>
      <c r="AO195">
        <f t="shared" si="79"/>
        <v>0</v>
      </c>
      <c r="AP195">
        <f t="shared" si="79"/>
        <v>0</v>
      </c>
      <c r="AQ195">
        <f t="shared" si="79"/>
        <v>0</v>
      </c>
      <c r="AR195">
        <f t="shared" si="79"/>
        <v>0</v>
      </c>
      <c r="AS195">
        <f t="shared" si="79"/>
        <v>0</v>
      </c>
      <c r="AT195">
        <f t="shared" si="79"/>
        <v>0</v>
      </c>
      <c r="AU195">
        <f t="shared" ref="F195:AZ201" si="80">IF(AU$151=1,0,(IF(AU46=AU$158,1,0))*$C195)</f>
        <v>0</v>
      </c>
      <c r="AV195">
        <f t="shared" si="80"/>
        <v>0</v>
      </c>
      <c r="AW195">
        <f t="shared" si="80"/>
        <v>0</v>
      </c>
      <c r="AX195">
        <f t="shared" si="80"/>
        <v>0</v>
      </c>
      <c r="AY195">
        <f t="shared" si="80"/>
        <v>0</v>
      </c>
      <c r="AZ195">
        <f t="shared" si="80"/>
        <v>0</v>
      </c>
    </row>
    <row r="196" spans="3:52">
      <c r="C196">
        <f t="shared" si="74"/>
        <v>179</v>
      </c>
      <c r="D196" s="21">
        <v>39421</v>
      </c>
      <c r="E196">
        <f t="shared" si="72"/>
        <v>0</v>
      </c>
      <c r="F196">
        <f t="shared" si="80"/>
        <v>0</v>
      </c>
      <c r="G196">
        <f t="shared" si="80"/>
        <v>0</v>
      </c>
      <c r="H196">
        <f t="shared" si="80"/>
        <v>0</v>
      </c>
      <c r="I196">
        <f t="shared" si="80"/>
        <v>0</v>
      </c>
      <c r="J196">
        <f t="shared" si="80"/>
        <v>0</v>
      </c>
      <c r="K196">
        <f t="shared" si="80"/>
        <v>0</v>
      </c>
      <c r="L196">
        <f t="shared" si="80"/>
        <v>0</v>
      </c>
      <c r="M196">
        <f t="shared" si="80"/>
        <v>0</v>
      </c>
      <c r="N196">
        <f t="shared" si="80"/>
        <v>0</v>
      </c>
      <c r="O196">
        <f t="shared" si="80"/>
        <v>0</v>
      </c>
      <c r="P196">
        <f t="shared" si="80"/>
        <v>0</v>
      </c>
      <c r="Q196">
        <f t="shared" si="80"/>
        <v>0</v>
      </c>
      <c r="R196">
        <f t="shared" si="80"/>
        <v>0</v>
      </c>
      <c r="S196">
        <f t="shared" si="80"/>
        <v>0</v>
      </c>
      <c r="T196">
        <f t="shared" si="80"/>
        <v>0</v>
      </c>
      <c r="U196">
        <f t="shared" si="80"/>
        <v>0</v>
      </c>
      <c r="V196">
        <f t="shared" si="80"/>
        <v>0</v>
      </c>
      <c r="W196">
        <f t="shared" si="80"/>
        <v>0</v>
      </c>
      <c r="X196">
        <f t="shared" si="80"/>
        <v>0</v>
      </c>
      <c r="Y196">
        <f t="shared" si="80"/>
        <v>0</v>
      </c>
      <c r="Z196">
        <f t="shared" si="80"/>
        <v>0</v>
      </c>
      <c r="AA196">
        <f t="shared" si="80"/>
        <v>0</v>
      </c>
      <c r="AB196">
        <f t="shared" si="80"/>
        <v>0</v>
      </c>
      <c r="AC196">
        <f t="shared" si="80"/>
        <v>0</v>
      </c>
      <c r="AD196">
        <f t="shared" si="80"/>
        <v>0</v>
      </c>
      <c r="AE196">
        <f t="shared" si="80"/>
        <v>0</v>
      </c>
      <c r="AF196">
        <f t="shared" si="80"/>
        <v>0</v>
      </c>
      <c r="AG196">
        <f t="shared" si="80"/>
        <v>0</v>
      </c>
      <c r="AH196">
        <f t="shared" si="80"/>
        <v>0</v>
      </c>
      <c r="AI196">
        <f t="shared" si="80"/>
        <v>0</v>
      </c>
      <c r="AJ196">
        <f t="shared" si="80"/>
        <v>0</v>
      </c>
      <c r="AK196">
        <f t="shared" si="80"/>
        <v>0</v>
      </c>
      <c r="AL196">
        <f t="shared" si="80"/>
        <v>0</v>
      </c>
      <c r="AM196">
        <f t="shared" si="80"/>
        <v>0</v>
      </c>
      <c r="AN196">
        <f t="shared" si="80"/>
        <v>0</v>
      </c>
      <c r="AO196">
        <f t="shared" si="80"/>
        <v>0</v>
      </c>
      <c r="AP196">
        <f t="shared" si="80"/>
        <v>0</v>
      </c>
      <c r="AQ196">
        <f t="shared" si="80"/>
        <v>0</v>
      </c>
      <c r="AR196">
        <f t="shared" si="80"/>
        <v>0</v>
      </c>
      <c r="AS196">
        <f t="shared" si="80"/>
        <v>0</v>
      </c>
      <c r="AT196">
        <f t="shared" si="80"/>
        <v>0</v>
      </c>
      <c r="AU196">
        <f t="shared" si="80"/>
        <v>0</v>
      </c>
      <c r="AV196">
        <f t="shared" si="80"/>
        <v>0</v>
      </c>
      <c r="AW196">
        <f t="shared" si="80"/>
        <v>0</v>
      </c>
      <c r="AX196">
        <f t="shared" si="80"/>
        <v>0</v>
      </c>
      <c r="AY196">
        <f t="shared" si="80"/>
        <v>0</v>
      </c>
      <c r="AZ196">
        <f t="shared" si="80"/>
        <v>0</v>
      </c>
    </row>
    <row r="197" spans="3:52">
      <c r="C197">
        <f t="shared" si="74"/>
        <v>178</v>
      </c>
      <c r="D197" s="21">
        <v>39422</v>
      </c>
      <c r="E197">
        <f t="shared" si="72"/>
        <v>0</v>
      </c>
      <c r="F197">
        <f t="shared" si="80"/>
        <v>0</v>
      </c>
      <c r="G197">
        <f t="shared" si="80"/>
        <v>0</v>
      </c>
      <c r="H197">
        <f t="shared" si="80"/>
        <v>0</v>
      </c>
      <c r="I197">
        <f t="shared" si="80"/>
        <v>0</v>
      </c>
      <c r="J197">
        <f t="shared" si="80"/>
        <v>0</v>
      </c>
      <c r="K197">
        <f t="shared" si="80"/>
        <v>0</v>
      </c>
      <c r="L197">
        <f t="shared" si="80"/>
        <v>0</v>
      </c>
      <c r="M197">
        <f t="shared" si="80"/>
        <v>0</v>
      </c>
      <c r="N197">
        <f t="shared" si="80"/>
        <v>0</v>
      </c>
      <c r="O197">
        <f t="shared" si="80"/>
        <v>0</v>
      </c>
      <c r="P197">
        <f t="shared" si="80"/>
        <v>0</v>
      </c>
      <c r="Q197">
        <f t="shared" si="80"/>
        <v>0</v>
      </c>
      <c r="R197">
        <f t="shared" si="80"/>
        <v>0</v>
      </c>
      <c r="S197">
        <f t="shared" si="80"/>
        <v>0</v>
      </c>
      <c r="T197">
        <f t="shared" si="80"/>
        <v>0</v>
      </c>
      <c r="U197">
        <f t="shared" si="80"/>
        <v>0</v>
      </c>
      <c r="V197">
        <f t="shared" si="80"/>
        <v>0</v>
      </c>
      <c r="W197">
        <f t="shared" si="80"/>
        <v>0</v>
      </c>
      <c r="X197">
        <f t="shared" si="80"/>
        <v>0</v>
      </c>
      <c r="Y197">
        <f t="shared" si="80"/>
        <v>0</v>
      </c>
      <c r="Z197">
        <f t="shared" si="80"/>
        <v>0</v>
      </c>
      <c r="AA197">
        <f t="shared" si="80"/>
        <v>0</v>
      </c>
      <c r="AB197">
        <f t="shared" si="80"/>
        <v>0</v>
      </c>
      <c r="AC197">
        <f t="shared" si="80"/>
        <v>0</v>
      </c>
      <c r="AD197">
        <f t="shared" si="80"/>
        <v>0</v>
      </c>
      <c r="AE197">
        <f t="shared" si="80"/>
        <v>0</v>
      </c>
      <c r="AF197">
        <f t="shared" si="80"/>
        <v>0</v>
      </c>
      <c r="AG197">
        <f t="shared" si="80"/>
        <v>0</v>
      </c>
      <c r="AH197">
        <f t="shared" si="80"/>
        <v>0</v>
      </c>
      <c r="AI197">
        <f t="shared" si="80"/>
        <v>0</v>
      </c>
      <c r="AJ197">
        <f t="shared" si="80"/>
        <v>0</v>
      </c>
      <c r="AK197">
        <f t="shared" si="80"/>
        <v>0</v>
      </c>
      <c r="AL197">
        <f t="shared" si="80"/>
        <v>0</v>
      </c>
      <c r="AM197">
        <f t="shared" si="80"/>
        <v>0</v>
      </c>
      <c r="AN197">
        <f t="shared" si="80"/>
        <v>0</v>
      </c>
      <c r="AO197">
        <f t="shared" si="80"/>
        <v>0</v>
      </c>
      <c r="AP197">
        <f t="shared" si="80"/>
        <v>0</v>
      </c>
      <c r="AQ197">
        <f t="shared" si="80"/>
        <v>0</v>
      </c>
      <c r="AR197">
        <f t="shared" si="80"/>
        <v>0</v>
      </c>
      <c r="AS197">
        <f t="shared" si="80"/>
        <v>0</v>
      </c>
      <c r="AT197">
        <f t="shared" si="80"/>
        <v>0</v>
      </c>
      <c r="AU197">
        <f t="shared" si="80"/>
        <v>0</v>
      </c>
      <c r="AV197">
        <f t="shared" si="80"/>
        <v>0</v>
      </c>
      <c r="AW197">
        <f t="shared" si="80"/>
        <v>0</v>
      </c>
      <c r="AX197">
        <f t="shared" si="80"/>
        <v>0</v>
      </c>
      <c r="AY197">
        <f t="shared" si="80"/>
        <v>0</v>
      </c>
      <c r="AZ197">
        <f t="shared" si="80"/>
        <v>0</v>
      </c>
    </row>
    <row r="198" spans="3:52">
      <c r="C198">
        <f t="shared" si="74"/>
        <v>177</v>
      </c>
      <c r="D198" s="21">
        <v>39423</v>
      </c>
      <c r="E198">
        <f t="shared" si="72"/>
        <v>0</v>
      </c>
      <c r="F198">
        <f t="shared" si="80"/>
        <v>0</v>
      </c>
      <c r="G198">
        <f t="shared" si="80"/>
        <v>0</v>
      </c>
      <c r="H198">
        <f t="shared" si="80"/>
        <v>0</v>
      </c>
      <c r="I198">
        <f t="shared" si="80"/>
        <v>0</v>
      </c>
      <c r="J198">
        <f t="shared" si="80"/>
        <v>0</v>
      </c>
      <c r="K198">
        <f t="shared" si="80"/>
        <v>0</v>
      </c>
      <c r="L198">
        <f t="shared" si="80"/>
        <v>0</v>
      </c>
      <c r="M198">
        <f t="shared" si="80"/>
        <v>0</v>
      </c>
      <c r="N198">
        <f t="shared" si="80"/>
        <v>0</v>
      </c>
      <c r="O198">
        <f t="shared" si="80"/>
        <v>0</v>
      </c>
      <c r="P198">
        <f t="shared" si="80"/>
        <v>0</v>
      </c>
      <c r="Q198">
        <f t="shared" si="80"/>
        <v>0</v>
      </c>
      <c r="R198">
        <f t="shared" si="80"/>
        <v>0</v>
      </c>
      <c r="S198">
        <f t="shared" si="80"/>
        <v>0</v>
      </c>
      <c r="T198">
        <f t="shared" si="80"/>
        <v>0</v>
      </c>
      <c r="U198">
        <f t="shared" si="80"/>
        <v>0</v>
      </c>
      <c r="V198">
        <f t="shared" si="80"/>
        <v>0</v>
      </c>
      <c r="W198">
        <f t="shared" si="80"/>
        <v>0</v>
      </c>
      <c r="X198">
        <f t="shared" si="80"/>
        <v>0</v>
      </c>
      <c r="Y198">
        <f t="shared" si="80"/>
        <v>0</v>
      </c>
      <c r="Z198">
        <f t="shared" si="80"/>
        <v>0</v>
      </c>
      <c r="AA198">
        <f t="shared" si="80"/>
        <v>0</v>
      </c>
      <c r="AB198">
        <f t="shared" si="80"/>
        <v>0</v>
      </c>
      <c r="AC198">
        <f t="shared" si="80"/>
        <v>0</v>
      </c>
      <c r="AD198">
        <f t="shared" si="80"/>
        <v>0</v>
      </c>
      <c r="AE198">
        <f t="shared" si="80"/>
        <v>0</v>
      </c>
      <c r="AF198">
        <f t="shared" si="80"/>
        <v>0</v>
      </c>
      <c r="AG198">
        <f t="shared" si="80"/>
        <v>0</v>
      </c>
      <c r="AH198">
        <f t="shared" si="80"/>
        <v>0</v>
      </c>
      <c r="AI198">
        <f t="shared" si="80"/>
        <v>0</v>
      </c>
      <c r="AJ198">
        <f t="shared" si="80"/>
        <v>0</v>
      </c>
      <c r="AK198">
        <f t="shared" si="80"/>
        <v>0</v>
      </c>
      <c r="AL198">
        <f t="shared" si="80"/>
        <v>0</v>
      </c>
      <c r="AM198">
        <f t="shared" si="80"/>
        <v>0</v>
      </c>
      <c r="AN198">
        <f t="shared" si="80"/>
        <v>0</v>
      </c>
      <c r="AO198">
        <f t="shared" si="80"/>
        <v>0</v>
      </c>
      <c r="AP198">
        <f t="shared" si="80"/>
        <v>0</v>
      </c>
      <c r="AQ198">
        <f t="shared" si="80"/>
        <v>0</v>
      </c>
      <c r="AR198">
        <f t="shared" si="80"/>
        <v>0</v>
      </c>
      <c r="AS198">
        <f t="shared" si="80"/>
        <v>0</v>
      </c>
      <c r="AT198">
        <f t="shared" si="80"/>
        <v>0</v>
      </c>
      <c r="AU198">
        <f t="shared" si="80"/>
        <v>0</v>
      </c>
      <c r="AV198">
        <f t="shared" si="80"/>
        <v>0</v>
      </c>
      <c r="AW198">
        <f t="shared" si="80"/>
        <v>0</v>
      </c>
      <c r="AX198">
        <f t="shared" si="80"/>
        <v>0</v>
      </c>
      <c r="AY198">
        <f t="shared" si="80"/>
        <v>0</v>
      </c>
      <c r="AZ198">
        <f t="shared" si="80"/>
        <v>0</v>
      </c>
    </row>
    <row r="199" spans="3:52">
      <c r="C199">
        <f t="shared" si="74"/>
        <v>176</v>
      </c>
      <c r="D199" s="21">
        <v>39424</v>
      </c>
      <c r="E199">
        <f t="shared" si="72"/>
        <v>0</v>
      </c>
      <c r="F199">
        <f t="shared" si="80"/>
        <v>0</v>
      </c>
      <c r="G199">
        <f t="shared" si="80"/>
        <v>0</v>
      </c>
      <c r="H199">
        <f t="shared" si="80"/>
        <v>0</v>
      </c>
      <c r="I199">
        <f t="shared" si="80"/>
        <v>0</v>
      </c>
      <c r="J199">
        <f t="shared" si="80"/>
        <v>0</v>
      </c>
      <c r="K199">
        <f t="shared" si="80"/>
        <v>0</v>
      </c>
      <c r="L199">
        <f t="shared" si="80"/>
        <v>0</v>
      </c>
      <c r="M199">
        <f t="shared" si="80"/>
        <v>0</v>
      </c>
      <c r="N199">
        <f t="shared" si="80"/>
        <v>0</v>
      </c>
      <c r="O199">
        <f t="shared" si="80"/>
        <v>0</v>
      </c>
      <c r="P199">
        <f t="shared" si="80"/>
        <v>0</v>
      </c>
      <c r="Q199">
        <f t="shared" si="80"/>
        <v>0</v>
      </c>
      <c r="R199">
        <f t="shared" si="80"/>
        <v>0</v>
      </c>
      <c r="S199">
        <f t="shared" si="80"/>
        <v>0</v>
      </c>
      <c r="T199">
        <f t="shared" si="80"/>
        <v>0</v>
      </c>
      <c r="U199">
        <f t="shared" si="80"/>
        <v>0</v>
      </c>
      <c r="V199">
        <f t="shared" si="80"/>
        <v>0</v>
      </c>
      <c r="W199">
        <f t="shared" si="80"/>
        <v>0</v>
      </c>
      <c r="X199">
        <f t="shared" si="80"/>
        <v>0</v>
      </c>
      <c r="Y199">
        <f t="shared" si="80"/>
        <v>0</v>
      </c>
      <c r="Z199">
        <f t="shared" si="80"/>
        <v>0</v>
      </c>
      <c r="AA199">
        <f t="shared" si="80"/>
        <v>0</v>
      </c>
      <c r="AB199">
        <f t="shared" si="80"/>
        <v>0</v>
      </c>
      <c r="AC199">
        <f t="shared" si="80"/>
        <v>0</v>
      </c>
      <c r="AD199">
        <f t="shared" si="80"/>
        <v>0</v>
      </c>
      <c r="AE199">
        <f t="shared" si="80"/>
        <v>0</v>
      </c>
      <c r="AF199">
        <f t="shared" si="80"/>
        <v>0</v>
      </c>
      <c r="AG199">
        <f t="shared" si="80"/>
        <v>0</v>
      </c>
      <c r="AH199">
        <f t="shared" si="80"/>
        <v>0</v>
      </c>
      <c r="AI199">
        <f t="shared" si="80"/>
        <v>0</v>
      </c>
      <c r="AJ199">
        <f t="shared" si="80"/>
        <v>0</v>
      </c>
      <c r="AK199">
        <f t="shared" si="80"/>
        <v>0</v>
      </c>
      <c r="AL199">
        <f t="shared" si="80"/>
        <v>0</v>
      </c>
      <c r="AM199">
        <f t="shared" si="80"/>
        <v>0</v>
      </c>
      <c r="AN199">
        <f t="shared" si="80"/>
        <v>0</v>
      </c>
      <c r="AO199">
        <f t="shared" si="80"/>
        <v>0</v>
      </c>
      <c r="AP199">
        <f t="shared" si="80"/>
        <v>0</v>
      </c>
      <c r="AQ199">
        <f t="shared" si="80"/>
        <v>0</v>
      </c>
      <c r="AR199">
        <f t="shared" si="80"/>
        <v>0</v>
      </c>
      <c r="AS199">
        <f t="shared" si="80"/>
        <v>0</v>
      </c>
      <c r="AT199">
        <f t="shared" si="80"/>
        <v>0</v>
      </c>
      <c r="AU199">
        <f t="shared" si="80"/>
        <v>0</v>
      </c>
      <c r="AV199">
        <f t="shared" si="80"/>
        <v>0</v>
      </c>
      <c r="AW199">
        <f t="shared" si="80"/>
        <v>0</v>
      </c>
      <c r="AX199">
        <f t="shared" si="80"/>
        <v>0</v>
      </c>
      <c r="AY199">
        <f t="shared" si="80"/>
        <v>0</v>
      </c>
      <c r="AZ199">
        <f t="shared" si="80"/>
        <v>0</v>
      </c>
    </row>
    <row r="200" spans="3:52">
      <c r="C200">
        <f t="shared" si="74"/>
        <v>175</v>
      </c>
      <c r="D200" s="21">
        <v>39425</v>
      </c>
      <c r="E200">
        <f t="shared" si="72"/>
        <v>0</v>
      </c>
      <c r="F200">
        <f t="shared" si="80"/>
        <v>0</v>
      </c>
      <c r="G200">
        <f t="shared" si="80"/>
        <v>0</v>
      </c>
      <c r="H200">
        <f t="shared" si="80"/>
        <v>0</v>
      </c>
      <c r="I200">
        <f t="shared" si="80"/>
        <v>0</v>
      </c>
      <c r="J200">
        <f t="shared" si="80"/>
        <v>0</v>
      </c>
      <c r="K200">
        <f t="shared" si="80"/>
        <v>0</v>
      </c>
      <c r="L200">
        <f t="shared" si="80"/>
        <v>0</v>
      </c>
      <c r="M200">
        <f t="shared" si="80"/>
        <v>0</v>
      </c>
      <c r="N200">
        <f t="shared" si="80"/>
        <v>0</v>
      </c>
      <c r="O200">
        <f t="shared" si="80"/>
        <v>0</v>
      </c>
      <c r="P200">
        <f t="shared" si="80"/>
        <v>0</v>
      </c>
      <c r="Q200">
        <f t="shared" si="80"/>
        <v>0</v>
      </c>
      <c r="R200">
        <f t="shared" si="80"/>
        <v>0</v>
      </c>
      <c r="S200">
        <f t="shared" si="80"/>
        <v>0</v>
      </c>
      <c r="T200">
        <f t="shared" si="80"/>
        <v>0</v>
      </c>
      <c r="U200">
        <f t="shared" si="80"/>
        <v>0</v>
      </c>
      <c r="V200">
        <f t="shared" si="80"/>
        <v>0</v>
      </c>
      <c r="W200">
        <f t="shared" si="80"/>
        <v>0</v>
      </c>
      <c r="X200">
        <f t="shared" si="80"/>
        <v>0</v>
      </c>
      <c r="Y200">
        <f t="shared" si="80"/>
        <v>0</v>
      </c>
      <c r="Z200">
        <f t="shared" si="80"/>
        <v>0</v>
      </c>
      <c r="AA200">
        <f t="shared" si="80"/>
        <v>0</v>
      </c>
      <c r="AB200">
        <f t="shared" si="80"/>
        <v>0</v>
      </c>
      <c r="AC200">
        <f t="shared" si="80"/>
        <v>0</v>
      </c>
      <c r="AD200">
        <f t="shared" si="80"/>
        <v>0</v>
      </c>
      <c r="AE200">
        <f t="shared" si="80"/>
        <v>0</v>
      </c>
      <c r="AF200">
        <f t="shared" si="80"/>
        <v>0</v>
      </c>
      <c r="AG200">
        <f t="shared" si="80"/>
        <v>0</v>
      </c>
      <c r="AH200">
        <f t="shared" si="80"/>
        <v>0</v>
      </c>
      <c r="AI200">
        <f t="shared" si="80"/>
        <v>0</v>
      </c>
      <c r="AJ200">
        <f t="shared" si="80"/>
        <v>0</v>
      </c>
      <c r="AK200">
        <f t="shared" si="80"/>
        <v>0</v>
      </c>
      <c r="AL200">
        <f t="shared" si="80"/>
        <v>0</v>
      </c>
      <c r="AM200">
        <f t="shared" si="80"/>
        <v>0</v>
      </c>
      <c r="AN200">
        <f t="shared" si="80"/>
        <v>0</v>
      </c>
      <c r="AO200">
        <f t="shared" si="80"/>
        <v>0</v>
      </c>
      <c r="AP200">
        <f t="shared" si="80"/>
        <v>0</v>
      </c>
      <c r="AQ200">
        <f t="shared" si="80"/>
        <v>0</v>
      </c>
      <c r="AR200">
        <f t="shared" si="80"/>
        <v>0</v>
      </c>
      <c r="AS200">
        <f t="shared" si="80"/>
        <v>0</v>
      </c>
      <c r="AT200">
        <f t="shared" si="80"/>
        <v>0</v>
      </c>
      <c r="AU200">
        <f t="shared" si="80"/>
        <v>0</v>
      </c>
      <c r="AV200">
        <f t="shared" si="80"/>
        <v>0</v>
      </c>
      <c r="AW200">
        <f t="shared" si="80"/>
        <v>0</v>
      </c>
      <c r="AX200">
        <f t="shared" si="80"/>
        <v>0</v>
      </c>
      <c r="AY200">
        <f t="shared" si="80"/>
        <v>0</v>
      </c>
      <c r="AZ200">
        <f t="shared" si="80"/>
        <v>0</v>
      </c>
    </row>
    <row r="201" spans="3:52">
      <c r="C201">
        <f t="shared" si="74"/>
        <v>174</v>
      </c>
      <c r="D201" s="21">
        <v>39426</v>
      </c>
      <c r="E201">
        <f t="shared" si="72"/>
        <v>0</v>
      </c>
      <c r="F201">
        <f t="shared" si="80"/>
        <v>0</v>
      </c>
      <c r="G201">
        <f t="shared" si="80"/>
        <v>0</v>
      </c>
      <c r="H201">
        <f t="shared" si="80"/>
        <v>0</v>
      </c>
      <c r="I201">
        <f t="shared" si="80"/>
        <v>0</v>
      </c>
      <c r="J201">
        <f t="shared" si="80"/>
        <v>0</v>
      </c>
      <c r="K201">
        <f t="shared" si="80"/>
        <v>0</v>
      </c>
      <c r="L201">
        <f t="shared" si="80"/>
        <v>0</v>
      </c>
      <c r="M201">
        <f t="shared" si="80"/>
        <v>0</v>
      </c>
      <c r="N201">
        <f t="shared" si="80"/>
        <v>0</v>
      </c>
      <c r="O201">
        <f t="shared" si="80"/>
        <v>0</v>
      </c>
      <c r="P201">
        <f t="shared" si="80"/>
        <v>0</v>
      </c>
      <c r="Q201">
        <f t="shared" si="80"/>
        <v>0</v>
      </c>
      <c r="R201">
        <f t="shared" si="80"/>
        <v>0</v>
      </c>
      <c r="S201">
        <f t="shared" si="80"/>
        <v>0</v>
      </c>
      <c r="T201">
        <f t="shared" ref="F201:AZ206" si="81">IF(T$151=1,0,(IF(T52=T$158,1,0))*$C201)</f>
        <v>0</v>
      </c>
      <c r="U201">
        <f t="shared" si="81"/>
        <v>0</v>
      </c>
      <c r="V201">
        <f t="shared" si="81"/>
        <v>0</v>
      </c>
      <c r="W201">
        <f t="shared" si="81"/>
        <v>0</v>
      </c>
      <c r="X201">
        <f t="shared" si="81"/>
        <v>0</v>
      </c>
      <c r="Y201">
        <f t="shared" si="81"/>
        <v>0</v>
      </c>
      <c r="Z201">
        <f t="shared" si="81"/>
        <v>0</v>
      </c>
      <c r="AA201">
        <f t="shared" si="81"/>
        <v>0</v>
      </c>
      <c r="AB201">
        <f t="shared" si="81"/>
        <v>0</v>
      </c>
      <c r="AC201">
        <f t="shared" si="81"/>
        <v>0</v>
      </c>
      <c r="AD201">
        <f t="shared" si="81"/>
        <v>0</v>
      </c>
      <c r="AE201">
        <f t="shared" si="81"/>
        <v>0</v>
      </c>
      <c r="AF201">
        <f t="shared" si="81"/>
        <v>0</v>
      </c>
      <c r="AG201">
        <f t="shared" si="81"/>
        <v>0</v>
      </c>
      <c r="AH201">
        <f t="shared" si="81"/>
        <v>0</v>
      </c>
      <c r="AI201">
        <f t="shared" si="81"/>
        <v>0</v>
      </c>
      <c r="AJ201">
        <f t="shared" si="81"/>
        <v>0</v>
      </c>
      <c r="AK201">
        <f t="shared" si="81"/>
        <v>0</v>
      </c>
      <c r="AL201">
        <f t="shared" si="81"/>
        <v>0</v>
      </c>
      <c r="AM201">
        <f t="shared" si="81"/>
        <v>0</v>
      </c>
      <c r="AN201">
        <f t="shared" si="81"/>
        <v>0</v>
      </c>
      <c r="AO201">
        <f t="shared" si="81"/>
        <v>0</v>
      </c>
      <c r="AP201">
        <f t="shared" si="81"/>
        <v>0</v>
      </c>
      <c r="AQ201">
        <f t="shared" si="81"/>
        <v>0</v>
      </c>
      <c r="AR201">
        <f t="shared" si="81"/>
        <v>0</v>
      </c>
      <c r="AS201">
        <f t="shared" si="81"/>
        <v>0</v>
      </c>
      <c r="AT201">
        <f t="shared" si="81"/>
        <v>0</v>
      </c>
      <c r="AU201">
        <f t="shared" si="81"/>
        <v>0</v>
      </c>
      <c r="AV201">
        <f t="shared" si="81"/>
        <v>0</v>
      </c>
      <c r="AW201">
        <f t="shared" si="81"/>
        <v>0</v>
      </c>
      <c r="AX201">
        <f t="shared" si="81"/>
        <v>0</v>
      </c>
      <c r="AY201">
        <f t="shared" si="81"/>
        <v>0</v>
      </c>
      <c r="AZ201">
        <f t="shared" si="81"/>
        <v>0</v>
      </c>
    </row>
    <row r="202" spans="3:52">
      <c r="C202">
        <f t="shared" si="74"/>
        <v>173</v>
      </c>
      <c r="D202" s="21">
        <v>39427</v>
      </c>
      <c r="E202">
        <f t="shared" si="72"/>
        <v>0</v>
      </c>
      <c r="F202">
        <f t="shared" si="81"/>
        <v>0</v>
      </c>
      <c r="G202">
        <f t="shared" si="81"/>
        <v>0</v>
      </c>
      <c r="H202">
        <f t="shared" si="81"/>
        <v>0</v>
      </c>
      <c r="I202">
        <f t="shared" si="81"/>
        <v>0</v>
      </c>
      <c r="J202">
        <f t="shared" si="81"/>
        <v>0</v>
      </c>
      <c r="K202">
        <f t="shared" si="81"/>
        <v>0</v>
      </c>
      <c r="L202">
        <f t="shared" si="81"/>
        <v>0</v>
      </c>
      <c r="M202">
        <f t="shared" si="81"/>
        <v>0</v>
      </c>
      <c r="N202">
        <f t="shared" si="81"/>
        <v>0</v>
      </c>
      <c r="O202">
        <f t="shared" si="81"/>
        <v>0</v>
      </c>
      <c r="P202">
        <f t="shared" si="81"/>
        <v>0</v>
      </c>
      <c r="Q202">
        <f t="shared" si="81"/>
        <v>0</v>
      </c>
      <c r="R202">
        <f t="shared" si="81"/>
        <v>0</v>
      </c>
      <c r="S202">
        <f t="shared" si="81"/>
        <v>0</v>
      </c>
      <c r="T202">
        <f t="shared" si="81"/>
        <v>0</v>
      </c>
      <c r="U202">
        <f t="shared" si="81"/>
        <v>0</v>
      </c>
      <c r="V202">
        <f t="shared" si="81"/>
        <v>0</v>
      </c>
      <c r="W202">
        <f t="shared" si="81"/>
        <v>0</v>
      </c>
      <c r="X202">
        <f t="shared" si="81"/>
        <v>0</v>
      </c>
      <c r="Y202">
        <f t="shared" si="81"/>
        <v>0</v>
      </c>
      <c r="Z202">
        <f t="shared" si="81"/>
        <v>0</v>
      </c>
      <c r="AA202">
        <f t="shared" si="81"/>
        <v>0</v>
      </c>
      <c r="AB202">
        <f t="shared" si="81"/>
        <v>0</v>
      </c>
      <c r="AC202">
        <f t="shared" si="81"/>
        <v>0</v>
      </c>
      <c r="AD202">
        <f t="shared" si="81"/>
        <v>0</v>
      </c>
      <c r="AE202">
        <f t="shared" si="81"/>
        <v>0</v>
      </c>
      <c r="AF202">
        <f t="shared" si="81"/>
        <v>0</v>
      </c>
      <c r="AG202">
        <f t="shared" si="81"/>
        <v>0</v>
      </c>
      <c r="AH202">
        <f t="shared" si="81"/>
        <v>0</v>
      </c>
      <c r="AI202">
        <f t="shared" si="81"/>
        <v>0</v>
      </c>
      <c r="AJ202">
        <f t="shared" si="81"/>
        <v>0</v>
      </c>
      <c r="AK202">
        <f t="shared" si="81"/>
        <v>0</v>
      </c>
      <c r="AL202">
        <f t="shared" si="81"/>
        <v>0</v>
      </c>
      <c r="AM202">
        <f t="shared" si="81"/>
        <v>0</v>
      </c>
      <c r="AN202">
        <f t="shared" si="81"/>
        <v>0</v>
      </c>
      <c r="AO202">
        <f t="shared" si="81"/>
        <v>0</v>
      </c>
      <c r="AP202">
        <f t="shared" si="81"/>
        <v>0</v>
      </c>
      <c r="AQ202">
        <f t="shared" si="81"/>
        <v>0</v>
      </c>
      <c r="AR202">
        <f t="shared" si="81"/>
        <v>0</v>
      </c>
      <c r="AS202">
        <f t="shared" si="81"/>
        <v>0</v>
      </c>
      <c r="AT202">
        <f t="shared" si="81"/>
        <v>0</v>
      </c>
      <c r="AU202">
        <f t="shared" si="81"/>
        <v>0</v>
      </c>
      <c r="AV202">
        <f t="shared" si="81"/>
        <v>0</v>
      </c>
      <c r="AW202">
        <f t="shared" si="81"/>
        <v>0</v>
      </c>
      <c r="AX202">
        <f t="shared" si="81"/>
        <v>0</v>
      </c>
      <c r="AY202">
        <f t="shared" si="81"/>
        <v>0</v>
      </c>
      <c r="AZ202">
        <f t="shared" si="81"/>
        <v>0</v>
      </c>
    </row>
    <row r="203" spans="3:52">
      <c r="C203">
        <f t="shared" si="74"/>
        <v>172</v>
      </c>
      <c r="D203" s="21">
        <v>39428</v>
      </c>
      <c r="E203">
        <f t="shared" si="72"/>
        <v>0</v>
      </c>
      <c r="F203">
        <f t="shared" si="81"/>
        <v>0</v>
      </c>
      <c r="G203">
        <f t="shared" si="81"/>
        <v>0</v>
      </c>
      <c r="H203">
        <f t="shared" si="81"/>
        <v>0</v>
      </c>
      <c r="I203">
        <f t="shared" si="81"/>
        <v>0</v>
      </c>
      <c r="J203">
        <f t="shared" si="81"/>
        <v>0</v>
      </c>
      <c r="K203">
        <f t="shared" si="81"/>
        <v>0</v>
      </c>
      <c r="L203">
        <f t="shared" si="81"/>
        <v>0</v>
      </c>
      <c r="M203">
        <f t="shared" si="81"/>
        <v>0</v>
      </c>
      <c r="N203">
        <f t="shared" si="81"/>
        <v>0</v>
      </c>
      <c r="O203">
        <f t="shared" si="81"/>
        <v>0</v>
      </c>
      <c r="P203">
        <f t="shared" si="81"/>
        <v>0</v>
      </c>
      <c r="Q203">
        <f t="shared" si="81"/>
        <v>0</v>
      </c>
      <c r="R203">
        <f t="shared" si="81"/>
        <v>0</v>
      </c>
      <c r="S203">
        <f t="shared" si="81"/>
        <v>0</v>
      </c>
      <c r="T203">
        <f t="shared" si="81"/>
        <v>0</v>
      </c>
      <c r="U203">
        <f t="shared" si="81"/>
        <v>0</v>
      </c>
      <c r="V203">
        <f t="shared" si="81"/>
        <v>0</v>
      </c>
      <c r="W203">
        <f t="shared" si="81"/>
        <v>0</v>
      </c>
      <c r="X203">
        <f t="shared" si="81"/>
        <v>0</v>
      </c>
      <c r="Y203">
        <f t="shared" si="81"/>
        <v>0</v>
      </c>
      <c r="Z203">
        <f t="shared" si="81"/>
        <v>0</v>
      </c>
      <c r="AA203">
        <f t="shared" si="81"/>
        <v>0</v>
      </c>
      <c r="AB203">
        <f t="shared" si="81"/>
        <v>0</v>
      </c>
      <c r="AC203">
        <f t="shared" si="81"/>
        <v>0</v>
      </c>
      <c r="AD203">
        <f t="shared" si="81"/>
        <v>0</v>
      </c>
      <c r="AE203">
        <f t="shared" si="81"/>
        <v>0</v>
      </c>
      <c r="AF203">
        <f t="shared" si="81"/>
        <v>0</v>
      </c>
      <c r="AG203">
        <f t="shared" si="81"/>
        <v>0</v>
      </c>
      <c r="AH203">
        <f t="shared" si="81"/>
        <v>0</v>
      </c>
      <c r="AI203">
        <f t="shared" si="81"/>
        <v>0</v>
      </c>
      <c r="AJ203">
        <f t="shared" si="81"/>
        <v>0</v>
      </c>
      <c r="AK203">
        <f t="shared" si="81"/>
        <v>0</v>
      </c>
      <c r="AL203">
        <f t="shared" si="81"/>
        <v>0</v>
      </c>
      <c r="AM203">
        <f t="shared" si="81"/>
        <v>0</v>
      </c>
      <c r="AN203">
        <f t="shared" si="81"/>
        <v>0</v>
      </c>
      <c r="AO203">
        <f t="shared" si="81"/>
        <v>0</v>
      </c>
      <c r="AP203">
        <f t="shared" si="81"/>
        <v>0</v>
      </c>
      <c r="AQ203">
        <f t="shared" si="81"/>
        <v>0</v>
      </c>
      <c r="AR203">
        <f t="shared" si="81"/>
        <v>0</v>
      </c>
      <c r="AS203">
        <f t="shared" si="81"/>
        <v>0</v>
      </c>
      <c r="AT203">
        <f t="shared" si="81"/>
        <v>0</v>
      </c>
      <c r="AU203">
        <f t="shared" si="81"/>
        <v>0</v>
      </c>
      <c r="AV203">
        <f t="shared" si="81"/>
        <v>0</v>
      </c>
      <c r="AW203">
        <f t="shared" si="81"/>
        <v>0</v>
      </c>
      <c r="AX203">
        <f t="shared" si="81"/>
        <v>0</v>
      </c>
      <c r="AY203">
        <f t="shared" si="81"/>
        <v>0</v>
      </c>
      <c r="AZ203">
        <f t="shared" si="81"/>
        <v>0</v>
      </c>
    </row>
    <row r="204" spans="3:52">
      <c r="C204">
        <f t="shared" si="74"/>
        <v>171</v>
      </c>
      <c r="D204" s="21">
        <v>39429</v>
      </c>
      <c r="E204">
        <f t="shared" si="72"/>
        <v>0</v>
      </c>
      <c r="F204">
        <f t="shared" si="81"/>
        <v>0</v>
      </c>
      <c r="G204">
        <f t="shared" si="81"/>
        <v>0</v>
      </c>
      <c r="H204">
        <f t="shared" si="81"/>
        <v>0</v>
      </c>
      <c r="I204">
        <f t="shared" si="81"/>
        <v>0</v>
      </c>
      <c r="J204">
        <f t="shared" si="81"/>
        <v>0</v>
      </c>
      <c r="K204">
        <f t="shared" si="81"/>
        <v>0</v>
      </c>
      <c r="L204">
        <f t="shared" si="81"/>
        <v>0</v>
      </c>
      <c r="M204">
        <f t="shared" si="81"/>
        <v>0</v>
      </c>
      <c r="N204">
        <f t="shared" si="81"/>
        <v>0</v>
      </c>
      <c r="O204">
        <f t="shared" si="81"/>
        <v>0</v>
      </c>
      <c r="P204">
        <f t="shared" si="81"/>
        <v>0</v>
      </c>
      <c r="Q204">
        <f t="shared" si="81"/>
        <v>0</v>
      </c>
      <c r="R204">
        <f t="shared" si="81"/>
        <v>0</v>
      </c>
      <c r="S204">
        <f t="shared" si="81"/>
        <v>0</v>
      </c>
      <c r="T204">
        <f t="shared" si="81"/>
        <v>0</v>
      </c>
      <c r="U204">
        <f t="shared" si="81"/>
        <v>0</v>
      </c>
      <c r="V204">
        <f t="shared" si="81"/>
        <v>0</v>
      </c>
      <c r="W204">
        <f t="shared" si="81"/>
        <v>0</v>
      </c>
      <c r="X204">
        <f t="shared" si="81"/>
        <v>0</v>
      </c>
      <c r="Y204">
        <f t="shared" si="81"/>
        <v>0</v>
      </c>
      <c r="Z204">
        <f t="shared" si="81"/>
        <v>0</v>
      </c>
      <c r="AA204">
        <f t="shared" si="81"/>
        <v>0</v>
      </c>
      <c r="AB204">
        <f t="shared" si="81"/>
        <v>0</v>
      </c>
      <c r="AC204">
        <f t="shared" si="81"/>
        <v>0</v>
      </c>
      <c r="AD204">
        <f t="shared" si="81"/>
        <v>0</v>
      </c>
      <c r="AE204">
        <f t="shared" si="81"/>
        <v>0</v>
      </c>
      <c r="AF204">
        <f t="shared" si="81"/>
        <v>0</v>
      </c>
      <c r="AG204">
        <f t="shared" si="81"/>
        <v>0</v>
      </c>
      <c r="AH204">
        <f t="shared" si="81"/>
        <v>0</v>
      </c>
      <c r="AI204">
        <f t="shared" si="81"/>
        <v>0</v>
      </c>
      <c r="AJ204">
        <f t="shared" si="81"/>
        <v>0</v>
      </c>
      <c r="AK204">
        <f t="shared" si="81"/>
        <v>0</v>
      </c>
      <c r="AL204">
        <f t="shared" si="81"/>
        <v>0</v>
      </c>
      <c r="AM204">
        <f t="shared" si="81"/>
        <v>0</v>
      </c>
      <c r="AN204">
        <f t="shared" si="81"/>
        <v>0</v>
      </c>
      <c r="AO204">
        <f t="shared" si="81"/>
        <v>0</v>
      </c>
      <c r="AP204">
        <f t="shared" si="81"/>
        <v>0</v>
      </c>
      <c r="AQ204">
        <f t="shared" si="81"/>
        <v>0</v>
      </c>
      <c r="AR204">
        <f t="shared" si="81"/>
        <v>0</v>
      </c>
      <c r="AS204">
        <f t="shared" si="81"/>
        <v>0</v>
      </c>
      <c r="AT204">
        <f t="shared" si="81"/>
        <v>0</v>
      </c>
      <c r="AU204">
        <f t="shared" si="81"/>
        <v>0</v>
      </c>
      <c r="AV204">
        <f t="shared" si="81"/>
        <v>0</v>
      </c>
      <c r="AW204">
        <f t="shared" si="81"/>
        <v>0</v>
      </c>
      <c r="AX204">
        <f t="shared" si="81"/>
        <v>0</v>
      </c>
      <c r="AY204">
        <f t="shared" si="81"/>
        <v>0</v>
      </c>
      <c r="AZ204">
        <f t="shared" si="81"/>
        <v>0</v>
      </c>
    </row>
    <row r="205" spans="3:52">
      <c r="C205">
        <f t="shared" si="74"/>
        <v>170</v>
      </c>
      <c r="D205" s="21">
        <v>39430</v>
      </c>
      <c r="E205">
        <f t="shared" si="72"/>
        <v>0</v>
      </c>
      <c r="F205">
        <f t="shared" si="81"/>
        <v>0</v>
      </c>
      <c r="G205">
        <f t="shared" si="81"/>
        <v>0</v>
      </c>
      <c r="H205">
        <f t="shared" si="81"/>
        <v>0</v>
      </c>
      <c r="I205">
        <f t="shared" si="81"/>
        <v>0</v>
      </c>
      <c r="J205">
        <f t="shared" si="81"/>
        <v>0</v>
      </c>
      <c r="K205">
        <f t="shared" si="81"/>
        <v>0</v>
      </c>
      <c r="L205">
        <f t="shared" si="81"/>
        <v>0</v>
      </c>
      <c r="M205">
        <f t="shared" si="81"/>
        <v>0</v>
      </c>
      <c r="N205">
        <f t="shared" si="81"/>
        <v>0</v>
      </c>
      <c r="O205">
        <f t="shared" si="81"/>
        <v>0</v>
      </c>
      <c r="P205">
        <f t="shared" si="81"/>
        <v>0</v>
      </c>
      <c r="Q205">
        <f t="shared" si="81"/>
        <v>0</v>
      </c>
      <c r="R205">
        <f t="shared" si="81"/>
        <v>0</v>
      </c>
      <c r="S205">
        <f t="shared" si="81"/>
        <v>0</v>
      </c>
      <c r="T205">
        <f t="shared" si="81"/>
        <v>0</v>
      </c>
      <c r="U205">
        <f t="shared" si="81"/>
        <v>0</v>
      </c>
      <c r="V205">
        <f t="shared" si="81"/>
        <v>0</v>
      </c>
      <c r="W205">
        <f t="shared" si="81"/>
        <v>0</v>
      </c>
      <c r="X205">
        <f t="shared" si="81"/>
        <v>0</v>
      </c>
      <c r="Y205">
        <f t="shared" si="81"/>
        <v>0</v>
      </c>
      <c r="Z205">
        <f t="shared" si="81"/>
        <v>0</v>
      </c>
      <c r="AA205">
        <f t="shared" si="81"/>
        <v>0</v>
      </c>
      <c r="AB205">
        <f t="shared" si="81"/>
        <v>0</v>
      </c>
      <c r="AC205">
        <f t="shared" si="81"/>
        <v>0</v>
      </c>
      <c r="AD205">
        <f t="shared" si="81"/>
        <v>0</v>
      </c>
      <c r="AE205">
        <f t="shared" si="81"/>
        <v>0</v>
      </c>
      <c r="AF205">
        <f t="shared" si="81"/>
        <v>0</v>
      </c>
      <c r="AG205">
        <f t="shared" si="81"/>
        <v>0</v>
      </c>
      <c r="AH205">
        <f t="shared" si="81"/>
        <v>0</v>
      </c>
      <c r="AI205">
        <f t="shared" si="81"/>
        <v>0</v>
      </c>
      <c r="AJ205">
        <f t="shared" si="81"/>
        <v>0</v>
      </c>
      <c r="AK205">
        <f t="shared" si="81"/>
        <v>0</v>
      </c>
      <c r="AL205">
        <f t="shared" si="81"/>
        <v>0</v>
      </c>
      <c r="AM205">
        <f t="shared" si="81"/>
        <v>0</v>
      </c>
      <c r="AN205">
        <f t="shared" si="81"/>
        <v>0</v>
      </c>
      <c r="AO205">
        <f t="shared" si="81"/>
        <v>0</v>
      </c>
      <c r="AP205">
        <f t="shared" si="81"/>
        <v>0</v>
      </c>
      <c r="AQ205">
        <f t="shared" si="81"/>
        <v>0</v>
      </c>
      <c r="AR205">
        <f t="shared" si="81"/>
        <v>0</v>
      </c>
      <c r="AS205">
        <f t="shared" si="81"/>
        <v>0</v>
      </c>
      <c r="AT205">
        <f t="shared" si="81"/>
        <v>0</v>
      </c>
      <c r="AU205">
        <f t="shared" si="81"/>
        <v>0</v>
      </c>
      <c r="AV205">
        <f t="shared" si="81"/>
        <v>0</v>
      </c>
      <c r="AW205">
        <f t="shared" si="81"/>
        <v>0</v>
      </c>
      <c r="AX205">
        <f t="shared" si="81"/>
        <v>0</v>
      </c>
      <c r="AY205">
        <f t="shared" si="81"/>
        <v>0</v>
      </c>
      <c r="AZ205">
        <f t="shared" si="81"/>
        <v>0</v>
      </c>
    </row>
    <row r="206" spans="3:52">
      <c r="C206">
        <f t="shared" si="74"/>
        <v>169</v>
      </c>
      <c r="D206" s="21">
        <v>39431</v>
      </c>
      <c r="E206">
        <f t="shared" si="72"/>
        <v>0</v>
      </c>
      <c r="F206">
        <f t="shared" si="81"/>
        <v>0</v>
      </c>
      <c r="G206">
        <f t="shared" si="81"/>
        <v>0</v>
      </c>
      <c r="H206">
        <f t="shared" si="81"/>
        <v>0</v>
      </c>
      <c r="I206">
        <f t="shared" si="81"/>
        <v>0</v>
      </c>
      <c r="J206">
        <f t="shared" si="81"/>
        <v>0</v>
      </c>
      <c r="K206">
        <f t="shared" si="81"/>
        <v>0</v>
      </c>
      <c r="L206">
        <f t="shared" si="81"/>
        <v>0</v>
      </c>
      <c r="M206">
        <f t="shared" si="81"/>
        <v>0</v>
      </c>
      <c r="N206">
        <f t="shared" si="81"/>
        <v>0</v>
      </c>
      <c r="O206">
        <f t="shared" si="81"/>
        <v>0</v>
      </c>
      <c r="P206">
        <f t="shared" si="81"/>
        <v>0</v>
      </c>
      <c r="Q206">
        <f t="shared" si="81"/>
        <v>0</v>
      </c>
      <c r="R206">
        <f t="shared" si="81"/>
        <v>0</v>
      </c>
      <c r="S206">
        <f t="shared" si="81"/>
        <v>0</v>
      </c>
      <c r="T206">
        <f t="shared" si="81"/>
        <v>0</v>
      </c>
      <c r="U206">
        <f t="shared" si="81"/>
        <v>0</v>
      </c>
      <c r="V206">
        <f t="shared" si="81"/>
        <v>0</v>
      </c>
      <c r="W206">
        <f t="shared" si="81"/>
        <v>0</v>
      </c>
      <c r="X206">
        <f t="shared" si="81"/>
        <v>0</v>
      </c>
      <c r="Y206">
        <f t="shared" si="81"/>
        <v>0</v>
      </c>
      <c r="Z206">
        <f t="shared" si="81"/>
        <v>0</v>
      </c>
      <c r="AA206">
        <f t="shared" si="81"/>
        <v>0</v>
      </c>
      <c r="AB206">
        <f t="shared" si="81"/>
        <v>0</v>
      </c>
      <c r="AC206">
        <f t="shared" si="81"/>
        <v>0</v>
      </c>
      <c r="AD206">
        <f t="shared" si="81"/>
        <v>0</v>
      </c>
      <c r="AE206">
        <f t="shared" si="81"/>
        <v>0</v>
      </c>
      <c r="AF206">
        <f t="shared" si="81"/>
        <v>0</v>
      </c>
      <c r="AG206">
        <f t="shared" si="81"/>
        <v>0</v>
      </c>
      <c r="AH206">
        <f t="shared" si="81"/>
        <v>0</v>
      </c>
      <c r="AI206">
        <f t="shared" si="81"/>
        <v>0</v>
      </c>
      <c r="AJ206">
        <f t="shared" si="81"/>
        <v>0</v>
      </c>
      <c r="AK206">
        <f t="shared" si="81"/>
        <v>0</v>
      </c>
      <c r="AL206">
        <f t="shared" si="81"/>
        <v>0</v>
      </c>
      <c r="AM206">
        <f t="shared" si="81"/>
        <v>0</v>
      </c>
      <c r="AN206">
        <f t="shared" ref="F206:AZ212" si="82">IF(AN$151=1,0,(IF(AN57=AN$158,1,0))*$C206)</f>
        <v>0</v>
      </c>
      <c r="AO206">
        <f t="shared" si="82"/>
        <v>0</v>
      </c>
      <c r="AP206">
        <f t="shared" si="82"/>
        <v>0</v>
      </c>
      <c r="AQ206">
        <f t="shared" si="82"/>
        <v>0</v>
      </c>
      <c r="AR206">
        <f t="shared" si="82"/>
        <v>0</v>
      </c>
      <c r="AS206">
        <f t="shared" si="82"/>
        <v>0</v>
      </c>
      <c r="AT206">
        <f t="shared" si="82"/>
        <v>0</v>
      </c>
      <c r="AU206">
        <f t="shared" si="82"/>
        <v>0</v>
      </c>
      <c r="AV206">
        <f t="shared" si="82"/>
        <v>0</v>
      </c>
      <c r="AW206">
        <f t="shared" si="82"/>
        <v>0</v>
      </c>
      <c r="AX206">
        <f t="shared" si="82"/>
        <v>0</v>
      </c>
      <c r="AY206">
        <f t="shared" si="82"/>
        <v>0</v>
      </c>
      <c r="AZ206">
        <f t="shared" si="82"/>
        <v>0</v>
      </c>
    </row>
    <row r="207" spans="3:52">
      <c r="C207">
        <f t="shared" si="74"/>
        <v>168</v>
      </c>
      <c r="D207" s="21">
        <v>39432</v>
      </c>
      <c r="E207">
        <f t="shared" si="72"/>
        <v>0</v>
      </c>
      <c r="F207">
        <f t="shared" si="82"/>
        <v>0</v>
      </c>
      <c r="G207">
        <f t="shared" si="82"/>
        <v>0</v>
      </c>
      <c r="H207">
        <f t="shared" si="82"/>
        <v>0</v>
      </c>
      <c r="I207">
        <f t="shared" si="82"/>
        <v>0</v>
      </c>
      <c r="J207">
        <f t="shared" si="82"/>
        <v>0</v>
      </c>
      <c r="K207">
        <f t="shared" si="82"/>
        <v>0</v>
      </c>
      <c r="L207">
        <f t="shared" si="82"/>
        <v>0</v>
      </c>
      <c r="M207">
        <f t="shared" si="82"/>
        <v>0</v>
      </c>
      <c r="N207">
        <f t="shared" si="82"/>
        <v>0</v>
      </c>
      <c r="O207">
        <f t="shared" si="82"/>
        <v>0</v>
      </c>
      <c r="P207">
        <f t="shared" si="82"/>
        <v>0</v>
      </c>
      <c r="Q207">
        <f t="shared" si="82"/>
        <v>168</v>
      </c>
      <c r="R207">
        <f t="shared" si="82"/>
        <v>0</v>
      </c>
      <c r="S207">
        <f t="shared" si="82"/>
        <v>0</v>
      </c>
      <c r="T207">
        <f t="shared" si="82"/>
        <v>0</v>
      </c>
      <c r="U207">
        <f t="shared" si="82"/>
        <v>0</v>
      </c>
      <c r="V207">
        <f t="shared" si="82"/>
        <v>0</v>
      </c>
      <c r="W207">
        <f t="shared" si="82"/>
        <v>0</v>
      </c>
      <c r="X207">
        <f t="shared" si="82"/>
        <v>0</v>
      </c>
      <c r="Y207">
        <f t="shared" si="82"/>
        <v>0</v>
      </c>
      <c r="Z207">
        <f t="shared" si="82"/>
        <v>0</v>
      </c>
      <c r="AA207">
        <f t="shared" si="82"/>
        <v>0</v>
      </c>
      <c r="AB207">
        <f t="shared" si="82"/>
        <v>0</v>
      </c>
      <c r="AC207">
        <f t="shared" si="82"/>
        <v>0</v>
      </c>
      <c r="AD207">
        <f t="shared" si="82"/>
        <v>0</v>
      </c>
      <c r="AE207">
        <f t="shared" si="82"/>
        <v>0</v>
      </c>
      <c r="AF207">
        <f t="shared" si="82"/>
        <v>0</v>
      </c>
      <c r="AG207">
        <f t="shared" si="82"/>
        <v>0</v>
      </c>
      <c r="AH207">
        <f t="shared" si="82"/>
        <v>0</v>
      </c>
      <c r="AI207">
        <f t="shared" si="82"/>
        <v>0</v>
      </c>
      <c r="AJ207">
        <f t="shared" si="82"/>
        <v>0</v>
      </c>
      <c r="AK207">
        <f t="shared" si="82"/>
        <v>0</v>
      </c>
      <c r="AL207">
        <f t="shared" si="82"/>
        <v>0</v>
      </c>
      <c r="AM207">
        <f t="shared" si="82"/>
        <v>0</v>
      </c>
      <c r="AN207">
        <f t="shared" si="82"/>
        <v>0</v>
      </c>
      <c r="AO207">
        <f t="shared" si="82"/>
        <v>0</v>
      </c>
      <c r="AP207">
        <f t="shared" si="82"/>
        <v>0</v>
      </c>
      <c r="AQ207">
        <f t="shared" si="82"/>
        <v>0</v>
      </c>
      <c r="AR207">
        <f t="shared" si="82"/>
        <v>0</v>
      </c>
      <c r="AS207">
        <f t="shared" si="82"/>
        <v>0</v>
      </c>
      <c r="AT207">
        <f t="shared" si="82"/>
        <v>0</v>
      </c>
      <c r="AU207">
        <f t="shared" si="82"/>
        <v>0</v>
      </c>
      <c r="AV207">
        <f t="shared" si="82"/>
        <v>0</v>
      </c>
      <c r="AW207">
        <f t="shared" si="82"/>
        <v>0</v>
      </c>
      <c r="AX207">
        <f t="shared" si="82"/>
        <v>0</v>
      </c>
      <c r="AY207">
        <f t="shared" si="82"/>
        <v>0</v>
      </c>
      <c r="AZ207">
        <f t="shared" si="82"/>
        <v>0</v>
      </c>
    </row>
    <row r="208" spans="3:52">
      <c r="C208">
        <f t="shared" si="74"/>
        <v>167</v>
      </c>
      <c r="D208" s="21">
        <v>39433</v>
      </c>
      <c r="E208">
        <f t="shared" si="72"/>
        <v>0</v>
      </c>
      <c r="F208">
        <f t="shared" si="82"/>
        <v>0</v>
      </c>
      <c r="G208">
        <f t="shared" si="82"/>
        <v>0</v>
      </c>
      <c r="H208">
        <f t="shared" si="82"/>
        <v>0</v>
      </c>
      <c r="I208">
        <f t="shared" si="82"/>
        <v>0</v>
      </c>
      <c r="J208">
        <f t="shared" si="82"/>
        <v>0</v>
      </c>
      <c r="K208">
        <f t="shared" si="82"/>
        <v>0</v>
      </c>
      <c r="L208">
        <f t="shared" si="82"/>
        <v>0</v>
      </c>
      <c r="M208">
        <f t="shared" si="82"/>
        <v>0</v>
      </c>
      <c r="N208">
        <f t="shared" si="82"/>
        <v>0</v>
      </c>
      <c r="O208">
        <f t="shared" si="82"/>
        <v>0</v>
      </c>
      <c r="P208">
        <f t="shared" si="82"/>
        <v>0</v>
      </c>
      <c r="Q208">
        <f t="shared" si="82"/>
        <v>167</v>
      </c>
      <c r="R208">
        <f t="shared" si="82"/>
        <v>0</v>
      </c>
      <c r="S208">
        <f t="shared" si="82"/>
        <v>0</v>
      </c>
      <c r="T208">
        <f t="shared" si="82"/>
        <v>0</v>
      </c>
      <c r="U208">
        <f t="shared" si="82"/>
        <v>0</v>
      </c>
      <c r="V208">
        <f t="shared" si="82"/>
        <v>0</v>
      </c>
      <c r="W208">
        <f t="shared" si="82"/>
        <v>0</v>
      </c>
      <c r="X208">
        <f t="shared" si="82"/>
        <v>0</v>
      </c>
      <c r="Y208">
        <f t="shared" si="82"/>
        <v>0</v>
      </c>
      <c r="Z208">
        <f t="shared" si="82"/>
        <v>0</v>
      </c>
      <c r="AA208">
        <f t="shared" si="82"/>
        <v>0</v>
      </c>
      <c r="AB208">
        <f t="shared" si="82"/>
        <v>0</v>
      </c>
      <c r="AC208">
        <f t="shared" si="82"/>
        <v>0</v>
      </c>
      <c r="AD208">
        <f t="shared" si="82"/>
        <v>0</v>
      </c>
      <c r="AE208">
        <f t="shared" si="82"/>
        <v>0</v>
      </c>
      <c r="AF208">
        <f t="shared" si="82"/>
        <v>0</v>
      </c>
      <c r="AG208">
        <f t="shared" si="82"/>
        <v>0</v>
      </c>
      <c r="AH208">
        <f t="shared" si="82"/>
        <v>0</v>
      </c>
      <c r="AI208">
        <f t="shared" si="82"/>
        <v>0</v>
      </c>
      <c r="AJ208">
        <f t="shared" si="82"/>
        <v>0</v>
      </c>
      <c r="AK208">
        <f t="shared" si="82"/>
        <v>0</v>
      </c>
      <c r="AL208">
        <f t="shared" si="82"/>
        <v>0</v>
      </c>
      <c r="AM208">
        <f t="shared" si="82"/>
        <v>0</v>
      </c>
      <c r="AN208">
        <f t="shared" si="82"/>
        <v>0</v>
      </c>
      <c r="AO208">
        <f t="shared" si="82"/>
        <v>0</v>
      </c>
      <c r="AP208">
        <f t="shared" si="82"/>
        <v>0</v>
      </c>
      <c r="AQ208">
        <f t="shared" si="82"/>
        <v>0</v>
      </c>
      <c r="AR208">
        <f t="shared" si="82"/>
        <v>0</v>
      </c>
      <c r="AS208">
        <f t="shared" si="82"/>
        <v>0</v>
      </c>
      <c r="AT208">
        <f t="shared" si="82"/>
        <v>0</v>
      </c>
      <c r="AU208">
        <f t="shared" si="82"/>
        <v>0</v>
      </c>
      <c r="AV208">
        <f t="shared" si="82"/>
        <v>0</v>
      </c>
      <c r="AW208">
        <f t="shared" si="82"/>
        <v>0</v>
      </c>
      <c r="AX208">
        <f t="shared" si="82"/>
        <v>0</v>
      </c>
      <c r="AY208">
        <f t="shared" si="82"/>
        <v>0</v>
      </c>
      <c r="AZ208">
        <f t="shared" si="82"/>
        <v>0</v>
      </c>
    </row>
    <row r="209" spans="3:52">
      <c r="C209">
        <f t="shared" si="74"/>
        <v>166</v>
      </c>
      <c r="D209" s="21">
        <v>39434</v>
      </c>
      <c r="E209">
        <f t="shared" si="72"/>
        <v>0</v>
      </c>
      <c r="F209">
        <f t="shared" si="82"/>
        <v>0</v>
      </c>
      <c r="G209">
        <f t="shared" si="82"/>
        <v>0</v>
      </c>
      <c r="H209">
        <f t="shared" si="82"/>
        <v>0</v>
      </c>
      <c r="I209">
        <f t="shared" si="82"/>
        <v>0</v>
      </c>
      <c r="J209">
        <f t="shared" si="82"/>
        <v>0</v>
      </c>
      <c r="K209">
        <f t="shared" si="82"/>
        <v>0</v>
      </c>
      <c r="L209">
        <f t="shared" si="82"/>
        <v>0</v>
      </c>
      <c r="M209">
        <f t="shared" si="82"/>
        <v>0</v>
      </c>
      <c r="N209">
        <f t="shared" si="82"/>
        <v>0</v>
      </c>
      <c r="O209">
        <f t="shared" si="82"/>
        <v>0</v>
      </c>
      <c r="P209">
        <f t="shared" si="82"/>
        <v>0</v>
      </c>
      <c r="Q209">
        <f t="shared" si="82"/>
        <v>0</v>
      </c>
      <c r="R209">
        <f t="shared" si="82"/>
        <v>0</v>
      </c>
      <c r="S209">
        <f t="shared" si="82"/>
        <v>0</v>
      </c>
      <c r="T209">
        <f t="shared" si="82"/>
        <v>0</v>
      </c>
      <c r="U209">
        <f t="shared" si="82"/>
        <v>0</v>
      </c>
      <c r="V209">
        <f t="shared" si="82"/>
        <v>0</v>
      </c>
      <c r="W209">
        <f t="shared" si="82"/>
        <v>0</v>
      </c>
      <c r="X209">
        <f t="shared" si="82"/>
        <v>0</v>
      </c>
      <c r="Y209">
        <f t="shared" si="82"/>
        <v>0</v>
      </c>
      <c r="Z209">
        <f t="shared" si="82"/>
        <v>0</v>
      </c>
      <c r="AA209">
        <f t="shared" si="82"/>
        <v>0</v>
      </c>
      <c r="AB209">
        <f t="shared" si="82"/>
        <v>0</v>
      </c>
      <c r="AC209">
        <f t="shared" si="82"/>
        <v>0</v>
      </c>
      <c r="AD209">
        <f t="shared" si="82"/>
        <v>0</v>
      </c>
      <c r="AE209">
        <f t="shared" si="82"/>
        <v>0</v>
      </c>
      <c r="AF209">
        <f t="shared" si="82"/>
        <v>0</v>
      </c>
      <c r="AG209">
        <f t="shared" si="82"/>
        <v>0</v>
      </c>
      <c r="AH209">
        <f t="shared" si="82"/>
        <v>0</v>
      </c>
      <c r="AI209">
        <f t="shared" si="82"/>
        <v>0</v>
      </c>
      <c r="AJ209">
        <f t="shared" si="82"/>
        <v>0</v>
      </c>
      <c r="AK209">
        <f t="shared" si="82"/>
        <v>0</v>
      </c>
      <c r="AL209">
        <f t="shared" si="82"/>
        <v>0</v>
      </c>
      <c r="AM209">
        <f t="shared" si="82"/>
        <v>0</v>
      </c>
      <c r="AN209">
        <f t="shared" si="82"/>
        <v>0</v>
      </c>
      <c r="AO209">
        <f t="shared" si="82"/>
        <v>0</v>
      </c>
      <c r="AP209">
        <f t="shared" si="82"/>
        <v>0</v>
      </c>
      <c r="AQ209">
        <f t="shared" si="82"/>
        <v>0</v>
      </c>
      <c r="AR209">
        <f t="shared" si="82"/>
        <v>0</v>
      </c>
      <c r="AS209">
        <f t="shared" si="82"/>
        <v>0</v>
      </c>
      <c r="AT209">
        <f t="shared" si="82"/>
        <v>0</v>
      </c>
      <c r="AU209">
        <f t="shared" si="82"/>
        <v>0</v>
      </c>
      <c r="AV209">
        <f t="shared" si="82"/>
        <v>0</v>
      </c>
      <c r="AW209">
        <f t="shared" si="82"/>
        <v>0</v>
      </c>
      <c r="AX209">
        <f t="shared" si="82"/>
        <v>0</v>
      </c>
      <c r="AY209">
        <f t="shared" si="82"/>
        <v>0</v>
      </c>
      <c r="AZ209">
        <f t="shared" si="82"/>
        <v>0</v>
      </c>
    </row>
    <row r="210" spans="3:52">
      <c r="C210">
        <f t="shared" si="74"/>
        <v>165</v>
      </c>
      <c r="D210" s="21">
        <v>39435</v>
      </c>
      <c r="E210">
        <f t="shared" si="72"/>
        <v>0</v>
      </c>
      <c r="F210">
        <f t="shared" si="82"/>
        <v>0</v>
      </c>
      <c r="G210">
        <f t="shared" si="82"/>
        <v>0</v>
      </c>
      <c r="H210">
        <f t="shared" si="82"/>
        <v>0</v>
      </c>
      <c r="I210">
        <f t="shared" si="82"/>
        <v>0</v>
      </c>
      <c r="J210">
        <f t="shared" si="82"/>
        <v>0</v>
      </c>
      <c r="K210">
        <f t="shared" si="82"/>
        <v>0</v>
      </c>
      <c r="L210">
        <f t="shared" si="82"/>
        <v>0</v>
      </c>
      <c r="M210">
        <f t="shared" si="82"/>
        <v>0</v>
      </c>
      <c r="N210">
        <f t="shared" si="82"/>
        <v>0</v>
      </c>
      <c r="O210">
        <f t="shared" si="82"/>
        <v>0</v>
      </c>
      <c r="P210">
        <f t="shared" si="82"/>
        <v>0</v>
      </c>
      <c r="Q210">
        <f t="shared" si="82"/>
        <v>0</v>
      </c>
      <c r="R210">
        <f t="shared" si="82"/>
        <v>0</v>
      </c>
      <c r="S210">
        <f t="shared" si="82"/>
        <v>0</v>
      </c>
      <c r="T210">
        <f t="shared" si="82"/>
        <v>0</v>
      </c>
      <c r="U210">
        <f t="shared" si="82"/>
        <v>0</v>
      </c>
      <c r="V210">
        <f t="shared" si="82"/>
        <v>165</v>
      </c>
      <c r="W210">
        <f t="shared" si="82"/>
        <v>0</v>
      </c>
      <c r="X210">
        <f t="shared" si="82"/>
        <v>0</v>
      </c>
      <c r="Y210">
        <f t="shared" si="82"/>
        <v>0</v>
      </c>
      <c r="Z210">
        <f t="shared" si="82"/>
        <v>0</v>
      </c>
      <c r="AA210">
        <f t="shared" si="82"/>
        <v>0</v>
      </c>
      <c r="AB210">
        <f t="shared" si="82"/>
        <v>0</v>
      </c>
      <c r="AC210">
        <f t="shared" si="82"/>
        <v>0</v>
      </c>
      <c r="AD210">
        <f t="shared" si="82"/>
        <v>0</v>
      </c>
      <c r="AE210">
        <f t="shared" si="82"/>
        <v>0</v>
      </c>
      <c r="AF210">
        <f t="shared" si="82"/>
        <v>0</v>
      </c>
      <c r="AG210">
        <f t="shared" si="82"/>
        <v>0</v>
      </c>
      <c r="AH210">
        <f t="shared" si="82"/>
        <v>0</v>
      </c>
      <c r="AI210">
        <f t="shared" si="82"/>
        <v>0</v>
      </c>
      <c r="AJ210">
        <f t="shared" si="82"/>
        <v>0</v>
      </c>
      <c r="AK210">
        <f t="shared" si="82"/>
        <v>0</v>
      </c>
      <c r="AL210">
        <f t="shared" si="82"/>
        <v>0</v>
      </c>
      <c r="AM210">
        <f t="shared" si="82"/>
        <v>0</v>
      </c>
      <c r="AN210">
        <f t="shared" si="82"/>
        <v>0</v>
      </c>
      <c r="AO210">
        <f t="shared" si="82"/>
        <v>0</v>
      </c>
      <c r="AP210">
        <f t="shared" si="82"/>
        <v>0</v>
      </c>
      <c r="AQ210">
        <f t="shared" si="82"/>
        <v>0</v>
      </c>
      <c r="AR210">
        <f t="shared" si="82"/>
        <v>0</v>
      </c>
      <c r="AS210">
        <f t="shared" si="82"/>
        <v>0</v>
      </c>
      <c r="AT210">
        <f t="shared" si="82"/>
        <v>0</v>
      </c>
      <c r="AU210">
        <f t="shared" si="82"/>
        <v>0</v>
      </c>
      <c r="AV210">
        <f t="shared" si="82"/>
        <v>0</v>
      </c>
      <c r="AW210">
        <f t="shared" si="82"/>
        <v>0</v>
      </c>
      <c r="AX210">
        <f t="shared" si="82"/>
        <v>0</v>
      </c>
      <c r="AY210">
        <f t="shared" si="82"/>
        <v>0</v>
      </c>
      <c r="AZ210">
        <f t="shared" si="82"/>
        <v>0</v>
      </c>
    </row>
    <row r="211" spans="3:52">
      <c r="C211">
        <f t="shared" si="74"/>
        <v>164</v>
      </c>
      <c r="D211" s="21">
        <v>39436</v>
      </c>
      <c r="E211">
        <f t="shared" si="72"/>
        <v>0</v>
      </c>
      <c r="F211">
        <f t="shared" si="82"/>
        <v>0</v>
      </c>
      <c r="G211">
        <f t="shared" si="82"/>
        <v>0</v>
      </c>
      <c r="H211">
        <f t="shared" si="82"/>
        <v>0</v>
      </c>
      <c r="I211">
        <f t="shared" si="82"/>
        <v>0</v>
      </c>
      <c r="J211">
        <f t="shared" si="82"/>
        <v>0</v>
      </c>
      <c r="K211">
        <f t="shared" si="82"/>
        <v>0</v>
      </c>
      <c r="L211">
        <f t="shared" si="82"/>
        <v>0</v>
      </c>
      <c r="M211">
        <f t="shared" si="82"/>
        <v>0</v>
      </c>
      <c r="N211">
        <f t="shared" si="82"/>
        <v>0</v>
      </c>
      <c r="O211">
        <f t="shared" si="82"/>
        <v>0</v>
      </c>
      <c r="P211">
        <f t="shared" si="82"/>
        <v>0</v>
      </c>
      <c r="Q211">
        <f t="shared" si="82"/>
        <v>0</v>
      </c>
      <c r="R211">
        <f t="shared" si="82"/>
        <v>0</v>
      </c>
      <c r="S211">
        <f t="shared" si="82"/>
        <v>0</v>
      </c>
      <c r="T211">
        <f t="shared" si="82"/>
        <v>0</v>
      </c>
      <c r="U211">
        <f t="shared" si="82"/>
        <v>0</v>
      </c>
      <c r="V211">
        <f t="shared" si="82"/>
        <v>164</v>
      </c>
      <c r="W211">
        <f t="shared" si="82"/>
        <v>0</v>
      </c>
      <c r="X211">
        <f t="shared" si="82"/>
        <v>0</v>
      </c>
      <c r="Y211">
        <f t="shared" si="82"/>
        <v>0</v>
      </c>
      <c r="Z211">
        <f t="shared" si="82"/>
        <v>0</v>
      </c>
      <c r="AA211">
        <f t="shared" si="82"/>
        <v>0</v>
      </c>
      <c r="AB211">
        <f t="shared" si="82"/>
        <v>0</v>
      </c>
      <c r="AC211">
        <f t="shared" si="82"/>
        <v>0</v>
      </c>
      <c r="AD211">
        <f t="shared" si="82"/>
        <v>0</v>
      </c>
      <c r="AE211">
        <f t="shared" si="82"/>
        <v>0</v>
      </c>
      <c r="AF211">
        <f t="shared" si="82"/>
        <v>0</v>
      </c>
      <c r="AG211">
        <f t="shared" si="82"/>
        <v>0</v>
      </c>
      <c r="AH211">
        <f t="shared" si="82"/>
        <v>0</v>
      </c>
      <c r="AI211">
        <f t="shared" si="82"/>
        <v>0</v>
      </c>
      <c r="AJ211">
        <f t="shared" si="82"/>
        <v>0</v>
      </c>
      <c r="AK211">
        <f t="shared" si="82"/>
        <v>0</v>
      </c>
      <c r="AL211">
        <f t="shared" si="82"/>
        <v>0</v>
      </c>
      <c r="AM211">
        <f t="shared" si="82"/>
        <v>0</v>
      </c>
      <c r="AN211">
        <f t="shared" si="82"/>
        <v>0</v>
      </c>
      <c r="AO211">
        <f t="shared" si="82"/>
        <v>0</v>
      </c>
      <c r="AP211">
        <f t="shared" si="82"/>
        <v>0</v>
      </c>
      <c r="AQ211">
        <f t="shared" si="82"/>
        <v>0</v>
      </c>
      <c r="AR211">
        <f t="shared" si="82"/>
        <v>0</v>
      </c>
      <c r="AS211">
        <f t="shared" si="82"/>
        <v>0</v>
      </c>
      <c r="AT211">
        <f t="shared" si="82"/>
        <v>0</v>
      </c>
      <c r="AU211">
        <f t="shared" si="82"/>
        <v>0</v>
      </c>
      <c r="AV211">
        <f t="shared" si="82"/>
        <v>0</v>
      </c>
      <c r="AW211">
        <f t="shared" si="82"/>
        <v>0</v>
      </c>
      <c r="AX211">
        <f t="shared" si="82"/>
        <v>0</v>
      </c>
      <c r="AY211">
        <f t="shared" si="82"/>
        <v>0</v>
      </c>
      <c r="AZ211">
        <f t="shared" si="82"/>
        <v>0</v>
      </c>
    </row>
    <row r="212" spans="3:52">
      <c r="C212">
        <f t="shared" si="74"/>
        <v>163</v>
      </c>
      <c r="D212" s="21">
        <v>39437</v>
      </c>
      <c r="E212">
        <f t="shared" si="72"/>
        <v>0</v>
      </c>
      <c r="F212">
        <f t="shared" si="82"/>
        <v>0</v>
      </c>
      <c r="G212">
        <f t="shared" si="82"/>
        <v>0</v>
      </c>
      <c r="H212">
        <f t="shared" si="82"/>
        <v>0</v>
      </c>
      <c r="I212">
        <f t="shared" si="82"/>
        <v>0</v>
      </c>
      <c r="J212">
        <f t="shared" si="82"/>
        <v>0</v>
      </c>
      <c r="K212">
        <f t="shared" si="82"/>
        <v>0</v>
      </c>
      <c r="L212">
        <f t="shared" si="82"/>
        <v>0</v>
      </c>
      <c r="M212">
        <f t="shared" ref="F212:AZ217" si="83">IF(M$151=1,0,(IF(M63=M$158,1,0))*$C212)</f>
        <v>0</v>
      </c>
      <c r="N212">
        <f t="shared" si="83"/>
        <v>0</v>
      </c>
      <c r="O212">
        <f t="shared" si="83"/>
        <v>0</v>
      </c>
      <c r="P212">
        <f t="shared" si="83"/>
        <v>0</v>
      </c>
      <c r="Q212">
        <f t="shared" si="83"/>
        <v>0</v>
      </c>
      <c r="R212">
        <f t="shared" si="83"/>
        <v>0</v>
      </c>
      <c r="S212">
        <f t="shared" si="83"/>
        <v>0</v>
      </c>
      <c r="T212">
        <f t="shared" si="83"/>
        <v>0</v>
      </c>
      <c r="U212">
        <f t="shared" si="83"/>
        <v>0</v>
      </c>
      <c r="V212">
        <f t="shared" si="83"/>
        <v>163</v>
      </c>
      <c r="W212">
        <f t="shared" si="83"/>
        <v>0</v>
      </c>
      <c r="X212">
        <f t="shared" si="83"/>
        <v>0</v>
      </c>
      <c r="Y212">
        <f t="shared" si="83"/>
        <v>0</v>
      </c>
      <c r="Z212">
        <f t="shared" si="83"/>
        <v>0</v>
      </c>
      <c r="AA212">
        <f t="shared" si="83"/>
        <v>0</v>
      </c>
      <c r="AB212">
        <f t="shared" si="83"/>
        <v>0</v>
      </c>
      <c r="AC212">
        <f t="shared" si="83"/>
        <v>0</v>
      </c>
      <c r="AD212">
        <f t="shared" si="83"/>
        <v>0</v>
      </c>
      <c r="AE212">
        <f t="shared" si="83"/>
        <v>0</v>
      </c>
      <c r="AF212">
        <f t="shared" si="83"/>
        <v>0</v>
      </c>
      <c r="AG212">
        <f t="shared" si="83"/>
        <v>0</v>
      </c>
      <c r="AH212">
        <f t="shared" si="83"/>
        <v>0</v>
      </c>
      <c r="AI212">
        <f t="shared" si="83"/>
        <v>0</v>
      </c>
      <c r="AJ212">
        <f t="shared" si="83"/>
        <v>0</v>
      </c>
      <c r="AK212">
        <f t="shared" si="83"/>
        <v>0</v>
      </c>
      <c r="AL212">
        <f t="shared" si="83"/>
        <v>0</v>
      </c>
      <c r="AM212">
        <f t="shared" si="83"/>
        <v>0</v>
      </c>
      <c r="AN212">
        <f t="shared" si="83"/>
        <v>0</v>
      </c>
      <c r="AO212">
        <f t="shared" si="83"/>
        <v>0</v>
      </c>
      <c r="AP212">
        <f t="shared" si="83"/>
        <v>0</v>
      </c>
      <c r="AQ212">
        <f t="shared" si="83"/>
        <v>0</v>
      </c>
      <c r="AR212">
        <f t="shared" si="83"/>
        <v>0</v>
      </c>
      <c r="AS212">
        <f t="shared" si="83"/>
        <v>0</v>
      </c>
      <c r="AT212">
        <f t="shared" si="83"/>
        <v>0</v>
      </c>
      <c r="AU212">
        <f t="shared" si="83"/>
        <v>0</v>
      </c>
      <c r="AV212">
        <f t="shared" si="83"/>
        <v>0</v>
      </c>
      <c r="AW212">
        <f t="shared" si="83"/>
        <v>0</v>
      </c>
      <c r="AX212">
        <f t="shared" si="83"/>
        <v>0</v>
      </c>
      <c r="AY212">
        <f t="shared" si="83"/>
        <v>0</v>
      </c>
      <c r="AZ212">
        <f t="shared" si="83"/>
        <v>0</v>
      </c>
    </row>
    <row r="213" spans="3:52">
      <c r="C213">
        <f t="shared" si="74"/>
        <v>162</v>
      </c>
      <c r="D213" s="21">
        <v>39438</v>
      </c>
      <c r="E213">
        <f t="shared" si="72"/>
        <v>0</v>
      </c>
      <c r="F213">
        <f t="shared" si="83"/>
        <v>0</v>
      </c>
      <c r="G213">
        <f t="shared" si="83"/>
        <v>0</v>
      </c>
      <c r="H213">
        <f t="shared" si="83"/>
        <v>0</v>
      </c>
      <c r="I213">
        <f t="shared" si="83"/>
        <v>0</v>
      </c>
      <c r="J213">
        <f t="shared" si="83"/>
        <v>0</v>
      </c>
      <c r="K213">
        <f t="shared" si="83"/>
        <v>0</v>
      </c>
      <c r="L213">
        <f t="shared" si="83"/>
        <v>0</v>
      </c>
      <c r="M213">
        <f t="shared" si="83"/>
        <v>0</v>
      </c>
      <c r="N213">
        <f t="shared" si="83"/>
        <v>0</v>
      </c>
      <c r="O213">
        <f t="shared" si="83"/>
        <v>0</v>
      </c>
      <c r="P213">
        <f t="shared" si="83"/>
        <v>0</v>
      </c>
      <c r="Q213">
        <f t="shared" si="83"/>
        <v>0</v>
      </c>
      <c r="R213">
        <f t="shared" si="83"/>
        <v>0</v>
      </c>
      <c r="S213">
        <f t="shared" si="83"/>
        <v>0</v>
      </c>
      <c r="T213">
        <f t="shared" si="83"/>
        <v>0</v>
      </c>
      <c r="U213">
        <f t="shared" si="83"/>
        <v>0</v>
      </c>
      <c r="V213">
        <f t="shared" si="83"/>
        <v>0</v>
      </c>
      <c r="W213">
        <f t="shared" si="83"/>
        <v>0</v>
      </c>
      <c r="X213">
        <f t="shared" si="83"/>
        <v>0</v>
      </c>
      <c r="Y213">
        <f t="shared" si="83"/>
        <v>0</v>
      </c>
      <c r="Z213">
        <f t="shared" si="83"/>
        <v>0</v>
      </c>
      <c r="AA213">
        <f t="shared" si="83"/>
        <v>0</v>
      </c>
      <c r="AB213">
        <f t="shared" si="83"/>
        <v>0</v>
      </c>
      <c r="AC213">
        <f t="shared" si="83"/>
        <v>0</v>
      </c>
      <c r="AD213">
        <f t="shared" si="83"/>
        <v>0</v>
      </c>
      <c r="AE213">
        <f t="shared" si="83"/>
        <v>0</v>
      </c>
      <c r="AF213">
        <f t="shared" si="83"/>
        <v>0</v>
      </c>
      <c r="AG213">
        <f t="shared" si="83"/>
        <v>0</v>
      </c>
      <c r="AH213">
        <f t="shared" si="83"/>
        <v>0</v>
      </c>
      <c r="AI213">
        <f t="shared" si="83"/>
        <v>0</v>
      </c>
      <c r="AJ213">
        <f t="shared" si="83"/>
        <v>0</v>
      </c>
      <c r="AK213">
        <f t="shared" si="83"/>
        <v>0</v>
      </c>
      <c r="AL213">
        <f t="shared" si="83"/>
        <v>0</v>
      </c>
      <c r="AM213">
        <f t="shared" si="83"/>
        <v>0</v>
      </c>
      <c r="AN213">
        <f t="shared" si="83"/>
        <v>0</v>
      </c>
      <c r="AO213">
        <f t="shared" si="83"/>
        <v>0</v>
      </c>
      <c r="AP213">
        <f t="shared" si="83"/>
        <v>0</v>
      </c>
      <c r="AQ213">
        <f t="shared" si="83"/>
        <v>0</v>
      </c>
      <c r="AR213">
        <f t="shared" si="83"/>
        <v>0</v>
      </c>
      <c r="AS213">
        <f t="shared" si="83"/>
        <v>0</v>
      </c>
      <c r="AT213">
        <f t="shared" si="83"/>
        <v>0</v>
      </c>
      <c r="AU213">
        <f t="shared" si="83"/>
        <v>0</v>
      </c>
      <c r="AV213">
        <f t="shared" si="83"/>
        <v>0</v>
      </c>
      <c r="AW213">
        <f t="shared" si="83"/>
        <v>0</v>
      </c>
      <c r="AX213">
        <f t="shared" si="83"/>
        <v>0</v>
      </c>
      <c r="AY213">
        <f t="shared" si="83"/>
        <v>0</v>
      </c>
      <c r="AZ213">
        <f t="shared" si="83"/>
        <v>0</v>
      </c>
    </row>
    <row r="214" spans="3:52">
      <c r="C214">
        <f t="shared" si="74"/>
        <v>161</v>
      </c>
      <c r="D214" s="21">
        <v>39439</v>
      </c>
      <c r="E214">
        <f t="shared" si="72"/>
        <v>0</v>
      </c>
      <c r="F214">
        <f t="shared" si="83"/>
        <v>0</v>
      </c>
      <c r="G214">
        <f t="shared" si="83"/>
        <v>0</v>
      </c>
      <c r="H214">
        <f t="shared" si="83"/>
        <v>0</v>
      </c>
      <c r="I214">
        <f t="shared" si="83"/>
        <v>0</v>
      </c>
      <c r="J214">
        <f t="shared" si="83"/>
        <v>0</v>
      </c>
      <c r="K214">
        <f t="shared" si="83"/>
        <v>0</v>
      </c>
      <c r="L214">
        <f t="shared" si="83"/>
        <v>0</v>
      </c>
      <c r="M214">
        <f t="shared" si="83"/>
        <v>0</v>
      </c>
      <c r="N214">
        <f t="shared" si="83"/>
        <v>0</v>
      </c>
      <c r="O214">
        <f t="shared" si="83"/>
        <v>0</v>
      </c>
      <c r="P214">
        <f t="shared" si="83"/>
        <v>0</v>
      </c>
      <c r="Q214">
        <f t="shared" si="83"/>
        <v>0</v>
      </c>
      <c r="R214">
        <f t="shared" si="83"/>
        <v>0</v>
      </c>
      <c r="S214">
        <f t="shared" si="83"/>
        <v>0</v>
      </c>
      <c r="T214">
        <f t="shared" si="83"/>
        <v>0</v>
      </c>
      <c r="U214">
        <f t="shared" si="83"/>
        <v>0</v>
      </c>
      <c r="V214">
        <f t="shared" si="83"/>
        <v>0</v>
      </c>
      <c r="W214">
        <f t="shared" si="83"/>
        <v>0</v>
      </c>
      <c r="X214">
        <f t="shared" si="83"/>
        <v>0</v>
      </c>
      <c r="Y214">
        <f t="shared" si="83"/>
        <v>0</v>
      </c>
      <c r="Z214">
        <f t="shared" si="83"/>
        <v>0</v>
      </c>
      <c r="AA214">
        <f t="shared" si="83"/>
        <v>0</v>
      </c>
      <c r="AB214">
        <f t="shared" si="83"/>
        <v>0</v>
      </c>
      <c r="AC214">
        <f t="shared" si="83"/>
        <v>0</v>
      </c>
      <c r="AD214">
        <f t="shared" si="83"/>
        <v>0</v>
      </c>
      <c r="AE214">
        <f t="shared" si="83"/>
        <v>0</v>
      </c>
      <c r="AF214">
        <f t="shared" si="83"/>
        <v>0</v>
      </c>
      <c r="AG214">
        <f t="shared" si="83"/>
        <v>0</v>
      </c>
      <c r="AH214">
        <f t="shared" si="83"/>
        <v>0</v>
      </c>
      <c r="AI214">
        <f t="shared" si="83"/>
        <v>0</v>
      </c>
      <c r="AJ214">
        <f t="shared" si="83"/>
        <v>0</v>
      </c>
      <c r="AK214">
        <f t="shared" si="83"/>
        <v>0</v>
      </c>
      <c r="AL214">
        <f t="shared" si="83"/>
        <v>0</v>
      </c>
      <c r="AM214">
        <f t="shared" si="83"/>
        <v>0</v>
      </c>
      <c r="AN214">
        <f t="shared" si="83"/>
        <v>0</v>
      </c>
      <c r="AO214">
        <f t="shared" si="83"/>
        <v>161</v>
      </c>
      <c r="AP214">
        <f t="shared" si="83"/>
        <v>0</v>
      </c>
      <c r="AQ214">
        <f t="shared" si="83"/>
        <v>0</v>
      </c>
      <c r="AR214">
        <f t="shared" si="83"/>
        <v>0</v>
      </c>
      <c r="AS214">
        <f t="shared" si="83"/>
        <v>0</v>
      </c>
      <c r="AT214">
        <f t="shared" si="83"/>
        <v>0</v>
      </c>
      <c r="AU214">
        <f t="shared" si="83"/>
        <v>0</v>
      </c>
      <c r="AV214">
        <f t="shared" si="83"/>
        <v>0</v>
      </c>
      <c r="AW214">
        <f t="shared" si="83"/>
        <v>0</v>
      </c>
      <c r="AX214">
        <f t="shared" si="83"/>
        <v>0</v>
      </c>
      <c r="AY214">
        <f t="shared" si="83"/>
        <v>0</v>
      </c>
      <c r="AZ214">
        <f t="shared" si="83"/>
        <v>0</v>
      </c>
    </row>
    <row r="215" spans="3:52">
      <c r="C215">
        <f t="shared" si="74"/>
        <v>160</v>
      </c>
      <c r="D215" s="21">
        <v>39440</v>
      </c>
      <c r="E215">
        <f t="shared" si="72"/>
        <v>0</v>
      </c>
      <c r="F215">
        <f t="shared" si="83"/>
        <v>0</v>
      </c>
      <c r="G215">
        <f t="shared" si="83"/>
        <v>0</v>
      </c>
      <c r="H215">
        <f t="shared" si="83"/>
        <v>0</v>
      </c>
      <c r="I215">
        <f t="shared" si="83"/>
        <v>0</v>
      </c>
      <c r="J215">
        <f t="shared" si="83"/>
        <v>0</v>
      </c>
      <c r="K215">
        <f t="shared" si="83"/>
        <v>0</v>
      </c>
      <c r="L215">
        <f t="shared" si="83"/>
        <v>0</v>
      </c>
      <c r="M215">
        <f t="shared" si="83"/>
        <v>0</v>
      </c>
      <c r="N215">
        <f t="shared" si="83"/>
        <v>0</v>
      </c>
      <c r="O215">
        <f t="shared" si="83"/>
        <v>0</v>
      </c>
      <c r="P215">
        <f t="shared" si="83"/>
        <v>0</v>
      </c>
      <c r="Q215">
        <f t="shared" si="83"/>
        <v>0</v>
      </c>
      <c r="R215">
        <f t="shared" si="83"/>
        <v>0</v>
      </c>
      <c r="S215">
        <f t="shared" si="83"/>
        <v>0</v>
      </c>
      <c r="T215">
        <f t="shared" si="83"/>
        <v>0</v>
      </c>
      <c r="U215">
        <f t="shared" si="83"/>
        <v>0</v>
      </c>
      <c r="V215">
        <f t="shared" si="83"/>
        <v>0</v>
      </c>
      <c r="W215">
        <f t="shared" si="83"/>
        <v>0</v>
      </c>
      <c r="X215">
        <f t="shared" si="83"/>
        <v>0</v>
      </c>
      <c r="Y215">
        <f t="shared" si="83"/>
        <v>0</v>
      </c>
      <c r="Z215">
        <f t="shared" si="83"/>
        <v>0</v>
      </c>
      <c r="AA215">
        <f t="shared" si="83"/>
        <v>0</v>
      </c>
      <c r="AB215">
        <f t="shared" si="83"/>
        <v>0</v>
      </c>
      <c r="AC215">
        <f t="shared" si="83"/>
        <v>0</v>
      </c>
      <c r="AD215">
        <f t="shared" si="83"/>
        <v>0</v>
      </c>
      <c r="AE215">
        <f t="shared" si="83"/>
        <v>0</v>
      </c>
      <c r="AF215">
        <f t="shared" si="83"/>
        <v>0</v>
      </c>
      <c r="AG215">
        <f t="shared" si="83"/>
        <v>0</v>
      </c>
      <c r="AH215">
        <f t="shared" si="83"/>
        <v>0</v>
      </c>
      <c r="AI215">
        <f t="shared" si="83"/>
        <v>0</v>
      </c>
      <c r="AJ215">
        <f t="shared" si="83"/>
        <v>0</v>
      </c>
      <c r="AK215">
        <f t="shared" si="83"/>
        <v>0</v>
      </c>
      <c r="AL215">
        <f t="shared" si="83"/>
        <v>0</v>
      </c>
      <c r="AM215">
        <f t="shared" si="83"/>
        <v>0</v>
      </c>
      <c r="AN215">
        <f t="shared" si="83"/>
        <v>0</v>
      </c>
      <c r="AO215">
        <f t="shared" si="83"/>
        <v>160</v>
      </c>
      <c r="AP215">
        <f t="shared" si="83"/>
        <v>0</v>
      </c>
      <c r="AQ215">
        <f t="shared" si="83"/>
        <v>0</v>
      </c>
      <c r="AR215">
        <f t="shared" si="83"/>
        <v>0</v>
      </c>
      <c r="AS215">
        <f t="shared" si="83"/>
        <v>0</v>
      </c>
      <c r="AT215">
        <f t="shared" si="83"/>
        <v>0</v>
      </c>
      <c r="AU215">
        <f t="shared" si="83"/>
        <v>0</v>
      </c>
      <c r="AV215">
        <f t="shared" si="83"/>
        <v>0</v>
      </c>
      <c r="AW215">
        <f t="shared" si="83"/>
        <v>0</v>
      </c>
      <c r="AX215">
        <f t="shared" si="83"/>
        <v>0</v>
      </c>
      <c r="AY215">
        <f t="shared" si="83"/>
        <v>0</v>
      </c>
      <c r="AZ215">
        <f t="shared" si="83"/>
        <v>0</v>
      </c>
    </row>
    <row r="216" spans="3:52">
      <c r="C216">
        <f t="shared" si="74"/>
        <v>159</v>
      </c>
      <c r="D216" s="21">
        <v>39441</v>
      </c>
      <c r="E216">
        <f t="shared" si="72"/>
        <v>0</v>
      </c>
      <c r="F216">
        <f t="shared" si="83"/>
        <v>0</v>
      </c>
      <c r="G216">
        <f t="shared" si="83"/>
        <v>0</v>
      </c>
      <c r="H216">
        <f t="shared" si="83"/>
        <v>0</v>
      </c>
      <c r="I216">
        <f t="shared" si="83"/>
        <v>0</v>
      </c>
      <c r="J216">
        <f t="shared" si="83"/>
        <v>0</v>
      </c>
      <c r="K216">
        <f t="shared" si="83"/>
        <v>0</v>
      </c>
      <c r="L216">
        <f t="shared" si="83"/>
        <v>0</v>
      </c>
      <c r="M216">
        <f t="shared" si="83"/>
        <v>0</v>
      </c>
      <c r="N216">
        <f t="shared" si="83"/>
        <v>0</v>
      </c>
      <c r="O216">
        <f t="shared" si="83"/>
        <v>0</v>
      </c>
      <c r="P216">
        <f t="shared" si="83"/>
        <v>0</v>
      </c>
      <c r="Q216">
        <f t="shared" si="83"/>
        <v>0</v>
      </c>
      <c r="R216">
        <f t="shared" si="83"/>
        <v>0</v>
      </c>
      <c r="S216">
        <f t="shared" si="83"/>
        <v>0</v>
      </c>
      <c r="T216">
        <f t="shared" si="83"/>
        <v>0</v>
      </c>
      <c r="U216">
        <f t="shared" si="83"/>
        <v>0</v>
      </c>
      <c r="V216">
        <f t="shared" si="83"/>
        <v>0</v>
      </c>
      <c r="W216">
        <f t="shared" si="83"/>
        <v>0</v>
      </c>
      <c r="X216">
        <f t="shared" si="83"/>
        <v>0</v>
      </c>
      <c r="Y216">
        <f t="shared" si="83"/>
        <v>0</v>
      </c>
      <c r="Z216">
        <f t="shared" si="83"/>
        <v>0</v>
      </c>
      <c r="AA216">
        <f t="shared" si="83"/>
        <v>0</v>
      </c>
      <c r="AB216">
        <f t="shared" si="83"/>
        <v>0</v>
      </c>
      <c r="AC216">
        <f t="shared" si="83"/>
        <v>0</v>
      </c>
      <c r="AD216">
        <f t="shared" si="83"/>
        <v>0</v>
      </c>
      <c r="AE216">
        <f t="shared" si="83"/>
        <v>0</v>
      </c>
      <c r="AF216">
        <f t="shared" si="83"/>
        <v>0</v>
      </c>
      <c r="AG216">
        <f t="shared" si="83"/>
        <v>0</v>
      </c>
      <c r="AH216">
        <f t="shared" si="83"/>
        <v>0</v>
      </c>
      <c r="AI216">
        <f t="shared" si="83"/>
        <v>0</v>
      </c>
      <c r="AJ216">
        <f t="shared" si="83"/>
        <v>0</v>
      </c>
      <c r="AK216">
        <f t="shared" si="83"/>
        <v>0</v>
      </c>
      <c r="AL216">
        <f t="shared" si="83"/>
        <v>0</v>
      </c>
      <c r="AM216">
        <f t="shared" si="83"/>
        <v>0</v>
      </c>
      <c r="AN216">
        <f t="shared" si="83"/>
        <v>0</v>
      </c>
      <c r="AO216">
        <f t="shared" si="83"/>
        <v>0</v>
      </c>
      <c r="AP216">
        <f t="shared" si="83"/>
        <v>0</v>
      </c>
      <c r="AQ216">
        <f t="shared" si="83"/>
        <v>0</v>
      </c>
      <c r="AR216">
        <f t="shared" si="83"/>
        <v>0</v>
      </c>
      <c r="AS216">
        <f t="shared" si="83"/>
        <v>0</v>
      </c>
      <c r="AT216">
        <f t="shared" si="83"/>
        <v>0</v>
      </c>
      <c r="AU216">
        <f t="shared" si="83"/>
        <v>0</v>
      </c>
      <c r="AV216">
        <f t="shared" si="83"/>
        <v>0</v>
      </c>
      <c r="AW216">
        <f t="shared" si="83"/>
        <v>0</v>
      </c>
      <c r="AX216">
        <f t="shared" si="83"/>
        <v>0</v>
      </c>
      <c r="AY216">
        <f t="shared" si="83"/>
        <v>0</v>
      </c>
      <c r="AZ216">
        <f t="shared" si="83"/>
        <v>0</v>
      </c>
    </row>
    <row r="217" spans="3:52">
      <c r="C217">
        <f t="shared" si="74"/>
        <v>158</v>
      </c>
      <c r="D217" s="21">
        <v>39442</v>
      </c>
      <c r="E217">
        <f t="shared" si="72"/>
        <v>0</v>
      </c>
      <c r="F217">
        <f t="shared" si="83"/>
        <v>0</v>
      </c>
      <c r="G217">
        <f t="shared" si="83"/>
        <v>0</v>
      </c>
      <c r="H217">
        <f t="shared" si="83"/>
        <v>0</v>
      </c>
      <c r="I217">
        <f t="shared" si="83"/>
        <v>0</v>
      </c>
      <c r="J217">
        <f t="shared" si="83"/>
        <v>0</v>
      </c>
      <c r="K217">
        <f t="shared" si="83"/>
        <v>0</v>
      </c>
      <c r="L217">
        <f t="shared" si="83"/>
        <v>0</v>
      </c>
      <c r="M217">
        <f t="shared" si="83"/>
        <v>0</v>
      </c>
      <c r="N217">
        <f t="shared" si="83"/>
        <v>0</v>
      </c>
      <c r="O217">
        <f t="shared" si="83"/>
        <v>0</v>
      </c>
      <c r="P217">
        <f t="shared" si="83"/>
        <v>0</v>
      </c>
      <c r="Q217">
        <f t="shared" si="83"/>
        <v>0</v>
      </c>
      <c r="R217">
        <f t="shared" si="83"/>
        <v>0</v>
      </c>
      <c r="S217">
        <f t="shared" si="83"/>
        <v>0</v>
      </c>
      <c r="T217">
        <f t="shared" si="83"/>
        <v>0</v>
      </c>
      <c r="U217">
        <f t="shared" si="83"/>
        <v>0</v>
      </c>
      <c r="V217">
        <f t="shared" si="83"/>
        <v>0</v>
      </c>
      <c r="W217">
        <f t="shared" si="83"/>
        <v>0</v>
      </c>
      <c r="X217">
        <f t="shared" si="83"/>
        <v>0</v>
      </c>
      <c r="Y217">
        <f t="shared" si="83"/>
        <v>0</v>
      </c>
      <c r="Z217">
        <f t="shared" si="83"/>
        <v>0</v>
      </c>
      <c r="AA217">
        <f t="shared" si="83"/>
        <v>0</v>
      </c>
      <c r="AB217">
        <f t="shared" si="83"/>
        <v>0</v>
      </c>
      <c r="AC217">
        <f t="shared" si="83"/>
        <v>0</v>
      </c>
      <c r="AD217">
        <f t="shared" si="83"/>
        <v>0</v>
      </c>
      <c r="AE217">
        <f t="shared" si="83"/>
        <v>0</v>
      </c>
      <c r="AF217">
        <f t="shared" si="83"/>
        <v>0</v>
      </c>
      <c r="AG217">
        <f t="shared" ref="F217:AZ222" si="84">IF(AG$151=1,0,(IF(AG68=AG$158,1,0))*$C217)</f>
        <v>0</v>
      </c>
      <c r="AH217">
        <f t="shared" si="84"/>
        <v>0</v>
      </c>
      <c r="AI217">
        <f t="shared" si="84"/>
        <v>0</v>
      </c>
      <c r="AJ217">
        <f t="shared" si="84"/>
        <v>0</v>
      </c>
      <c r="AK217">
        <f t="shared" si="84"/>
        <v>0</v>
      </c>
      <c r="AL217">
        <f t="shared" si="84"/>
        <v>0</v>
      </c>
      <c r="AM217">
        <f t="shared" si="84"/>
        <v>0</v>
      </c>
      <c r="AN217">
        <f t="shared" si="84"/>
        <v>0</v>
      </c>
      <c r="AO217">
        <f t="shared" si="84"/>
        <v>0</v>
      </c>
      <c r="AP217">
        <f t="shared" si="84"/>
        <v>0</v>
      </c>
      <c r="AQ217">
        <f t="shared" si="84"/>
        <v>0</v>
      </c>
      <c r="AR217">
        <f t="shared" si="84"/>
        <v>0</v>
      </c>
      <c r="AS217">
        <f t="shared" si="84"/>
        <v>0</v>
      </c>
      <c r="AT217">
        <f t="shared" si="84"/>
        <v>0</v>
      </c>
      <c r="AU217">
        <f t="shared" si="84"/>
        <v>0</v>
      </c>
      <c r="AV217">
        <f t="shared" si="84"/>
        <v>0</v>
      </c>
      <c r="AW217">
        <f t="shared" si="84"/>
        <v>0</v>
      </c>
      <c r="AX217">
        <f t="shared" si="84"/>
        <v>0</v>
      </c>
      <c r="AY217">
        <f t="shared" si="84"/>
        <v>0</v>
      </c>
      <c r="AZ217">
        <f t="shared" si="84"/>
        <v>0</v>
      </c>
    </row>
    <row r="218" spans="3:52">
      <c r="C218">
        <f t="shared" si="74"/>
        <v>157</v>
      </c>
      <c r="D218" s="21">
        <v>39443</v>
      </c>
      <c r="E218">
        <f t="shared" si="72"/>
        <v>0</v>
      </c>
      <c r="F218">
        <f t="shared" si="84"/>
        <v>0</v>
      </c>
      <c r="G218">
        <f t="shared" si="84"/>
        <v>0</v>
      </c>
      <c r="H218">
        <f t="shared" si="84"/>
        <v>0</v>
      </c>
      <c r="I218">
        <f t="shared" si="84"/>
        <v>0</v>
      </c>
      <c r="J218">
        <f t="shared" si="84"/>
        <v>0</v>
      </c>
      <c r="K218">
        <f t="shared" si="84"/>
        <v>0</v>
      </c>
      <c r="L218">
        <f t="shared" si="84"/>
        <v>0</v>
      </c>
      <c r="M218">
        <f t="shared" si="84"/>
        <v>0</v>
      </c>
      <c r="N218">
        <f t="shared" si="84"/>
        <v>0</v>
      </c>
      <c r="O218">
        <f t="shared" si="84"/>
        <v>0</v>
      </c>
      <c r="P218">
        <f t="shared" si="84"/>
        <v>0</v>
      </c>
      <c r="Q218">
        <f t="shared" si="84"/>
        <v>0</v>
      </c>
      <c r="R218">
        <f t="shared" si="84"/>
        <v>0</v>
      </c>
      <c r="S218">
        <f t="shared" si="84"/>
        <v>0</v>
      </c>
      <c r="T218">
        <f t="shared" si="84"/>
        <v>0</v>
      </c>
      <c r="U218">
        <f t="shared" si="84"/>
        <v>0</v>
      </c>
      <c r="V218">
        <f t="shared" si="84"/>
        <v>0</v>
      </c>
      <c r="W218">
        <f t="shared" si="84"/>
        <v>0</v>
      </c>
      <c r="X218">
        <f t="shared" si="84"/>
        <v>0</v>
      </c>
      <c r="Y218">
        <f t="shared" si="84"/>
        <v>0</v>
      </c>
      <c r="Z218">
        <f t="shared" si="84"/>
        <v>0</v>
      </c>
      <c r="AA218">
        <f t="shared" si="84"/>
        <v>0</v>
      </c>
      <c r="AB218">
        <f t="shared" si="84"/>
        <v>0</v>
      </c>
      <c r="AC218">
        <f t="shared" si="84"/>
        <v>0</v>
      </c>
      <c r="AD218">
        <f t="shared" si="84"/>
        <v>0</v>
      </c>
      <c r="AE218">
        <f t="shared" si="84"/>
        <v>0</v>
      </c>
      <c r="AF218">
        <f t="shared" si="84"/>
        <v>0</v>
      </c>
      <c r="AG218">
        <f t="shared" si="84"/>
        <v>0</v>
      </c>
      <c r="AH218">
        <f t="shared" si="84"/>
        <v>0</v>
      </c>
      <c r="AI218">
        <f t="shared" si="84"/>
        <v>0</v>
      </c>
      <c r="AJ218">
        <f t="shared" si="84"/>
        <v>0</v>
      </c>
      <c r="AK218">
        <f t="shared" si="84"/>
        <v>0</v>
      </c>
      <c r="AL218">
        <f t="shared" si="84"/>
        <v>0</v>
      </c>
      <c r="AM218">
        <f t="shared" si="84"/>
        <v>0</v>
      </c>
      <c r="AN218">
        <f t="shared" si="84"/>
        <v>0</v>
      </c>
      <c r="AO218">
        <f t="shared" si="84"/>
        <v>0</v>
      </c>
      <c r="AP218">
        <f t="shared" si="84"/>
        <v>0</v>
      </c>
      <c r="AQ218">
        <f t="shared" si="84"/>
        <v>0</v>
      </c>
      <c r="AR218">
        <f t="shared" si="84"/>
        <v>0</v>
      </c>
      <c r="AS218">
        <f t="shared" si="84"/>
        <v>0</v>
      </c>
      <c r="AT218">
        <f t="shared" si="84"/>
        <v>0</v>
      </c>
      <c r="AU218">
        <f t="shared" si="84"/>
        <v>0</v>
      </c>
      <c r="AV218">
        <f t="shared" si="84"/>
        <v>0</v>
      </c>
      <c r="AW218">
        <f t="shared" si="84"/>
        <v>0</v>
      </c>
      <c r="AX218">
        <f t="shared" si="84"/>
        <v>0</v>
      </c>
      <c r="AY218">
        <f t="shared" si="84"/>
        <v>0</v>
      </c>
      <c r="AZ218">
        <f t="shared" si="84"/>
        <v>0</v>
      </c>
    </row>
    <row r="219" spans="3:52">
      <c r="C219">
        <f t="shared" si="74"/>
        <v>156</v>
      </c>
      <c r="D219" s="21">
        <v>39444</v>
      </c>
      <c r="E219">
        <f t="shared" si="72"/>
        <v>0</v>
      </c>
      <c r="F219">
        <f t="shared" si="84"/>
        <v>0</v>
      </c>
      <c r="G219">
        <f t="shared" si="84"/>
        <v>0</v>
      </c>
      <c r="H219">
        <f t="shared" si="84"/>
        <v>0</v>
      </c>
      <c r="I219">
        <f t="shared" si="84"/>
        <v>0</v>
      </c>
      <c r="J219">
        <f t="shared" si="84"/>
        <v>0</v>
      </c>
      <c r="K219">
        <f t="shared" si="84"/>
        <v>0</v>
      </c>
      <c r="L219">
        <f t="shared" si="84"/>
        <v>0</v>
      </c>
      <c r="M219">
        <f t="shared" si="84"/>
        <v>0</v>
      </c>
      <c r="N219">
        <f t="shared" si="84"/>
        <v>0</v>
      </c>
      <c r="O219">
        <f t="shared" si="84"/>
        <v>0</v>
      </c>
      <c r="P219">
        <f t="shared" si="84"/>
        <v>0</v>
      </c>
      <c r="Q219">
        <f t="shared" si="84"/>
        <v>0</v>
      </c>
      <c r="R219">
        <f t="shared" si="84"/>
        <v>0</v>
      </c>
      <c r="S219">
        <f t="shared" si="84"/>
        <v>0</v>
      </c>
      <c r="T219">
        <f t="shared" si="84"/>
        <v>0</v>
      </c>
      <c r="U219">
        <f t="shared" si="84"/>
        <v>0</v>
      </c>
      <c r="V219">
        <f t="shared" si="84"/>
        <v>0</v>
      </c>
      <c r="W219">
        <f t="shared" si="84"/>
        <v>0</v>
      </c>
      <c r="X219">
        <f t="shared" si="84"/>
        <v>0</v>
      </c>
      <c r="Y219">
        <f t="shared" si="84"/>
        <v>0</v>
      </c>
      <c r="Z219">
        <f t="shared" si="84"/>
        <v>0</v>
      </c>
      <c r="AA219">
        <f t="shared" si="84"/>
        <v>0</v>
      </c>
      <c r="AB219">
        <f t="shared" si="84"/>
        <v>0</v>
      </c>
      <c r="AC219">
        <f t="shared" si="84"/>
        <v>0</v>
      </c>
      <c r="AD219">
        <f t="shared" si="84"/>
        <v>0</v>
      </c>
      <c r="AE219">
        <f t="shared" si="84"/>
        <v>0</v>
      </c>
      <c r="AF219">
        <f t="shared" si="84"/>
        <v>0</v>
      </c>
      <c r="AG219">
        <f t="shared" si="84"/>
        <v>0</v>
      </c>
      <c r="AH219">
        <f t="shared" si="84"/>
        <v>0</v>
      </c>
      <c r="AI219">
        <f t="shared" si="84"/>
        <v>0</v>
      </c>
      <c r="AJ219">
        <f t="shared" si="84"/>
        <v>0</v>
      </c>
      <c r="AK219">
        <f t="shared" si="84"/>
        <v>0</v>
      </c>
      <c r="AL219">
        <f t="shared" si="84"/>
        <v>0</v>
      </c>
      <c r="AM219">
        <f t="shared" si="84"/>
        <v>0</v>
      </c>
      <c r="AN219">
        <f t="shared" si="84"/>
        <v>0</v>
      </c>
      <c r="AO219">
        <f t="shared" si="84"/>
        <v>0</v>
      </c>
      <c r="AP219">
        <f t="shared" si="84"/>
        <v>0</v>
      </c>
      <c r="AQ219">
        <f t="shared" si="84"/>
        <v>0</v>
      </c>
      <c r="AR219">
        <f t="shared" si="84"/>
        <v>0</v>
      </c>
      <c r="AS219">
        <f t="shared" si="84"/>
        <v>0</v>
      </c>
      <c r="AT219">
        <f t="shared" si="84"/>
        <v>0</v>
      </c>
      <c r="AU219">
        <f t="shared" si="84"/>
        <v>0</v>
      </c>
      <c r="AV219">
        <f t="shared" si="84"/>
        <v>0</v>
      </c>
      <c r="AW219">
        <f t="shared" si="84"/>
        <v>0</v>
      </c>
      <c r="AX219">
        <f t="shared" si="84"/>
        <v>0</v>
      </c>
      <c r="AY219">
        <f t="shared" si="84"/>
        <v>0</v>
      </c>
      <c r="AZ219">
        <f t="shared" si="84"/>
        <v>0</v>
      </c>
    </row>
    <row r="220" spans="3:52">
      <c r="C220">
        <f t="shared" si="74"/>
        <v>155</v>
      </c>
      <c r="D220" s="21">
        <v>39445</v>
      </c>
      <c r="E220">
        <f t="shared" si="72"/>
        <v>0</v>
      </c>
      <c r="F220">
        <f t="shared" si="84"/>
        <v>0</v>
      </c>
      <c r="G220">
        <f t="shared" si="84"/>
        <v>0</v>
      </c>
      <c r="H220">
        <f t="shared" si="84"/>
        <v>0</v>
      </c>
      <c r="I220">
        <f t="shared" si="84"/>
        <v>0</v>
      </c>
      <c r="J220">
        <f t="shared" si="84"/>
        <v>0</v>
      </c>
      <c r="K220">
        <f t="shared" si="84"/>
        <v>0</v>
      </c>
      <c r="L220">
        <f t="shared" si="84"/>
        <v>0</v>
      </c>
      <c r="M220">
        <f t="shared" si="84"/>
        <v>0</v>
      </c>
      <c r="N220">
        <f t="shared" si="84"/>
        <v>0</v>
      </c>
      <c r="O220">
        <f t="shared" si="84"/>
        <v>0</v>
      </c>
      <c r="P220">
        <f t="shared" si="84"/>
        <v>0</v>
      </c>
      <c r="Q220">
        <f t="shared" si="84"/>
        <v>0</v>
      </c>
      <c r="R220">
        <f t="shared" si="84"/>
        <v>0</v>
      </c>
      <c r="S220">
        <f t="shared" si="84"/>
        <v>0</v>
      </c>
      <c r="T220">
        <f t="shared" si="84"/>
        <v>0</v>
      </c>
      <c r="U220">
        <f t="shared" si="84"/>
        <v>0</v>
      </c>
      <c r="V220">
        <f t="shared" si="84"/>
        <v>0</v>
      </c>
      <c r="W220">
        <f t="shared" si="84"/>
        <v>0</v>
      </c>
      <c r="X220">
        <f t="shared" si="84"/>
        <v>0</v>
      </c>
      <c r="Y220">
        <f t="shared" si="84"/>
        <v>0</v>
      </c>
      <c r="Z220">
        <f t="shared" si="84"/>
        <v>0</v>
      </c>
      <c r="AA220">
        <f t="shared" si="84"/>
        <v>0</v>
      </c>
      <c r="AB220">
        <f t="shared" si="84"/>
        <v>0</v>
      </c>
      <c r="AC220">
        <f t="shared" si="84"/>
        <v>0</v>
      </c>
      <c r="AD220">
        <f t="shared" si="84"/>
        <v>0</v>
      </c>
      <c r="AE220">
        <f t="shared" si="84"/>
        <v>0</v>
      </c>
      <c r="AF220">
        <f t="shared" si="84"/>
        <v>0</v>
      </c>
      <c r="AG220">
        <f t="shared" si="84"/>
        <v>0</v>
      </c>
      <c r="AH220">
        <f t="shared" si="84"/>
        <v>0</v>
      </c>
      <c r="AI220">
        <f t="shared" si="84"/>
        <v>0</v>
      </c>
      <c r="AJ220">
        <f t="shared" si="84"/>
        <v>0</v>
      </c>
      <c r="AK220">
        <f t="shared" si="84"/>
        <v>0</v>
      </c>
      <c r="AL220">
        <f t="shared" si="84"/>
        <v>0</v>
      </c>
      <c r="AM220">
        <f t="shared" si="84"/>
        <v>0</v>
      </c>
      <c r="AN220">
        <f t="shared" si="84"/>
        <v>0</v>
      </c>
      <c r="AO220">
        <f t="shared" si="84"/>
        <v>0</v>
      </c>
      <c r="AP220">
        <f t="shared" si="84"/>
        <v>0</v>
      </c>
      <c r="AQ220">
        <f t="shared" si="84"/>
        <v>0</v>
      </c>
      <c r="AR220">
        <f t="shared" si="84"/>
        <v>0</v>
      </c>
      <c r="AS220">
        <f t="shared" si="84"/>
        <v>0</v>
      </c>
      <c r="AT220">
        <f t="shared" si="84"/>
        <v>0</v>
      </c>
      <c r="AU220">
        <f t="shared" si="84"/>
        <v>0</v>
      </c>
      <c r="AV220">
        <f t="shared" si="84"/>
        <v>0</v>
      </c>
      <c r="AW220">
        <f t="shared" si="84"/>
        <v>0</v>
      </c>
      <c r="AX220">
        <f t="shared" si="84"/>
        <v>0</v>
      </c>
      <c r="AY220">
        <f t="shared" si="84"/>
        <v>0</v>
      </c>
      <c r="AZ220">
        <f t="shared" si="84"/>
        <v>0</v>
      </c>
    </row>
    <row r="221" spans="3:52">
      <c r="C221">
        <f t="shared" si="74"/>
        <v>154</v>
      </c>
      <c r="D221" s="21">
        <v>39446</v>
      </c>
      <c r="E221">
        <f t="shared" si="72"/>
        <v>0</v>
      </c>
      <c r="F221">
        <f t="shared" si="84"/>
        <v>0</v>
      </c>
      <c r="G221">
        <f t="shared" si="84"/>
        <v>0</v>
      </c>
      <c r="H221">
        <f t="shared" si="84"/>
        <v>0</v>
      </c>
      <c r="I221">
        <f t="shared" si="84"/>
        <v>0</v>
      </c>
      <c r="J221">
        <f t="shared" si="84"/>
        <v>0</v>
      </c>
      <c r="K221">
        <f t="shared" si="84"/>
        <v>0</v>
      </c>
      <c r="L221">
        <f t="shared" si="84"/>
        <v>0</v>
      </c>
      <c r="M221">
        <f t="shared" si="84"/>
        <v>0</v>
      </c>
      <c r="N221">
        <f t="shared" si="84"/>
        <v>0</v>
      </c>
      <c r="O221">
        <f t="shared" si="84"/>
        <v>0</v>
      </c>
      <c r="P221">
        <f t="shared" si="84"/>
        <v>0</v>
      </c>
      <c r="Q221">
        <f t="shared" si="84"/>
        <v>0</v>
      </c>
      <c r="R221">
        <f t="shared" si="84"/>
        <v>0</v>
      </c>
      <c r="S221">
        <f t="shared" si="84"/>
        <v>0</v>
      </c>
      <c r="T221">
        <f t="shared" si="84"/>
        <v>0</v>
      </c>
      <c r="U221">
        <f t="shared" si="84"/>
        <v>0</v>
      </c>
      <c r="V221">
        <f t="shared" si="84"/>
        <v>0</v>
      </c>
      <c r="W221">
        <f t="shared" si="84"/>
        <v>0</v>
      </c>
      <c r="X221">
        <f t="shared" si="84"/>
        <v>0</v>
      </c>
      <c r="Y221">
        <f t="shared" si="84"/>
        <v>0</v>
      </c>
      <c r="Z221">
        <f t="shared" si="84"/>
        <v>0</v>
      </c>
      <c r="AA221">
        <f t="shared" si="84"/>
        <v>0</v>
      </c>
      <c r="AB221">
        <f t="shared" si="84"/>
        <v>0</v>
      </c>
      <c r="AC221">
        <f t="shared" si="84"/>
        <v>0</v>
      </c>
      <c r="AD221">
        <f t="shared" si="84"/>
        <v>0</v>
      </c>
      <c r="AE221">
        <f t="shared" si="84"/>
        <v>0</v>
      </c>
      <c r="AF221">
        <f t="shared" si="84"/>
        <v>0</v>
      </c>
      <c r="AG221">
        <f t="shared" si="84"/>
        <v>0</v>
      </c>
      <c r="AH221">
        <f t="shared" si="84"/>
        <v>0</v>
      </c>
      <c r="AI221">
        <f t="shared" si="84"/>
        <v>0</v>
      </c>
      <c r="AJ221">
        <f t="shared" si="84"/>
        <v>0</v>
      </c>
      <c r="AK221">
        <f t="shared" si="84"/>
        <v>0</v>
      </c>
      <c r="AL221">
        <f t="shared" si="84"/>
        <v>0</v>
      </c>
      <c r="AM221">
        <f t="shared" si="84"/>
        <v>0</v>
      </c>
      <c r="AN221">
        <f t="shared" si="84"/>
        <v>0</v>
      </c>
      <c r="AO221">
        <f t="shared" si="84"/>
        <v>0</v>
      </c>
      <c r="AP221">
        <f t="shared" si="84"/>
        <v>0</v>
      </c>
      <c r="AQ221">
        <f t="shared" si="84"/>
        <v>0</v>
      </c>
      <c r="AR221">
        <f t="shared" si="84"/>
        <v>0</v>
      </c>
      <c r="AS221">
        <f t="shared" si="84"/>
        <v>0</v>
      </c>
      <c r="AT221">
        <f t="shared" si="84"/>
        <v>0</v>
      </c>
      <c r="AU221">
        <f t="shared" si="84"/>
        <v>0</v>
      </c>
      <c r="AV221">
        <f t="shared" si="84"/>
        <v>0</v>
      </c>
      <c r="AW221">
        <f t="shared" si="84"/>
        <v>0</v>
      </c>
      <c r="AX221">
        <f t="shared" si="84"/>
        <v>0</v>
      </c>
      <c r="AY221">
        <f t="shared" si="84"/>
        <v>0</v>
      </c>
      <c r="AZ221">
        <f t="shared" si="84"/>
        <v>0</v>
      </c>
    </row>
    <row r="222" spans="3:52">
      <c r="C222">
        <f t="shared" si="74"/>
        <v>153</v>
      </c>
      <c r="D222" s="21">
        <v>39447</v>
      </c>
      <c r="E222">
        <f t="shared" si="72"/>
        <v>0</v>
      </c>
      <c r="F222">
        <f t="shared" si="84"/>
        <v>0</v>
      </c>
      <c r="G222">
        <f t="shared" si="84"/>
        <v>0</v>
      </c>
      <c r="H222">
        <f t="shared" si="84"/>
        <v>0</v>
      </c>
      <c r="I222">
        <f t="shared" si="84"/>
        <v>0</v>
      </c>
      <c r="J222">
        <f t="shared" si="84"/>
        <v>0</v>
      </c>
      <c r="K222">
        <f t="shared" si="84"/>
        <v>0</v>
      </c>
      <c r="L222">
        <f t="shared" si="84"/>
        <v>0</v>
      </c>
      <c r="M222">
        <f t="shared" si="84"/>
        <v>0</v>
      </c>
      <c r="N222">
        <f t="shared" si="84"/>
        <v>0</v>
      </c>
      <c r="O222">
        <f t="shared" si="84"/>
        <v>0</v>
      </c>
      <c r="P222">
        <f t="shared" si="84"/>
        <v>0</v>
      </c>
      <c r="Q222">
        <f t="shared" si="84"/>
        <v>0</v>
      </c>
      <c r="R222">
        <f t="shared" si="84"/>
        <v>0</v>
      </c>
      <c r="S222">
        <f t="shared" si="84"/>
        <v>0</v>
      </c>
      <c r="T222">
        <f t="shared" si="84"/>
        <v>0</v>
      </c>
      <c r="U222">
        <f t="shared" si="84"/>
        <v>0</v>
      </c>
      <c r="V222">
        <f t="shared" si="84"/>
        <v>0</v>
      </c>
      <c r="W222">
        <f t="shared" si="84"/>
        <v>0</v>
      </c>
      <c r="X222">
        <f t="shared" si="84"/>
        <v>0</v>
      </c>
      <c r="Y222">
        <f t="shared" si="84"/>
        <v>0</v>
      </c>
      <c r="Z222">
        <f t="shared" si="84"/>
        <v>0</v>
      </c>
      <c r="AA222">
        <f t="shared" si="84"/>
        <v>0</v>
      </c>
      <c r="AB222">
        <f t="shared" si="84"/>
        <v>0</v>
      </c>
      <c r="AC222">
        <f t="shared" si="84"/>
        <v>0</v>
      </c>
      <c r="AD222">
        <f t="shared" si="84"/>
        <v>0</v>
      </c>
      <c r="AE222">
        <f t="shared" si="84"/>
        <v>0</v>
      </c>
      <c r="AF222">
        <f t="shared" si="84"/>
        <v>0</v>
      </c>
      <c r="AG222">
        <f t="shared" si="84"/>
        <v>0</v>
      </c>
      <c r="AH222">
        <f t="shared" si="84"/>
        <v>0</v>
      </c>
      <c r="AI222">
        <f t="shared" si="84"/>
        <v>0</v>
      </c>
      <c r="AJ222">
        <f t="shared" si="84"/>
        <v>0</v>
      </c>
      <c r="AK222">
        <f t="shared" si="84"/>
        <v>0</v>
      </c>
      <c r="AL222">
        <f t="shared" si="84"/>
        <v>0</v>
      </c>
      <c r="AM222">
        <f t="shared" si="84"/>
        <v>0</v>
      </c>
      <c r="AN222">
        <f t="shared" si="84"/>
        <v>0</v>
      </c>
      <c r="AO222">
        <f t="shared" si="84"/>
        <v>0</v>
      </c>
      <c r="AP222">
        <f t="shared" si="84"/>
        <v>0</v>
      </c>
      <c r="AQ222">
        <f t="shared" si="84"/>
        <v>0</v>
      </c>
      <c r="AR222">
        <f t="shared" si="84"/>
        <v>0</v>
      </c>
      <c r="AS222">
        <f t="shared" si="84"/>
        <v>0</v>
      </c>
      <c r="AT222">
        <f t="shared" si="84"/>
        <v>0</v>
      </c>
      <c r="AU222">
        <f t="shared" si="84"/>
        <v>0</v>
      </c>
      <c r="AV222">
        <f t="shared" si="84"/>
        <v>0</v>
      </c>
      <c r="AW222">
        <f t="shared" si="84"/>
        <v>0</v>
      </c>
      <c r="AX222">
        <f t="shared" si="84"/>
        <v>0</v>
      </c>
      <c r="AY222">
        <f t="shared" si="84"/>
        <v>153</v>
      </c>
      <c r="AZ222">
        <f t="shared" si="84"/>
        <v>0</v>
      </c>
    </row>
    <row r="223" spans="3:52">
      <c r="C223">
        <f t="shared" si="74"/>
        <v>152</v>
      </c>
      <c r="D223" s="21">
        <v>39448</v>
      </c>
      <c r="E223">
        <f t="shared" si="72"/>
        <v>0</v>
      </c>
      <c r="F223">
        <f t="shared" ref="F223:AZ223" si="85">IF(F$151=1,0,(IF(F74=F$158,1,0))*$C223)</f>
        <v>0</v>
      </c>
      <c r="G223">
        <f t="shared" si="85"/>
        <v>0</v>
      </c>
      <c r="H223">
        <f t="shared" si="85"/>
        <v>0</v>
      </c>
      <c r="I223">
        <f t="shared" si="85"/>
        <v>0</v>
      </c>
      <c r="J223">
        <f t="shared" si="85"/>
        <v>0</v>
      </c>
      <c r="K223">
        <f t="shared" si="85"/>
        <v>0</v>
      </c>
      <c r="L223">
        <f t="shared" si="85"/>
        <v>0</v>
      </c>
      <c r="M223">
        <f t="shared" si="85"/>
        <v>0</v>
      </c>
      <c r="N223">
        <f t="shared" si="85"/>
        <v>0</v>
      </c>
      <c r="O223">
        <f t="shared" si="85"/>
        <v>0</v>
      </c>
      <c r="P223">
        <f t="shared" si="85"/>
        <v>0</v>
      </c>
      <c r="Q223">
        <f t="shared" si="85"/>
        <v>0</v>
      </c>
      <c r="R223">
        <f t="shared" si="85"/>
        <v>0</v>
      </c>
      <c r="S223">
        <f t="shared" si="85"/>
        <v>0</v>
      </c>
      <c r="T223">
        <f t="shared" si="85"/>
        <v>0</v>
      </c>
      <c r="U223">
        <f t="shared" si="85"/>
        <v>0</v>
      </c>
      <c r="V223">
        <f t="shared" si="85"/>
        <v>0</v>
      </c>
      <c r="W223">
        <f t="shared" si="85"/>
        <v>0</v>
      </c>
      <c r="X223">
        <f t="shared" si="85"/>
        <v>0</v>
      </c>
      <c r="Y223">
        <f t="shared" si="85"/>
        <v>0</v>
      </c>
      <c r="Z223">
        <f t="shared" si="85"/>
        <v>0</v>
      </c>
      <c r="AA223">
        <f t="shared" si="85"/>
        <v>0</v>
      </c>
      <c r="AB223">
        <f t="shared" si="85"/>
        <v>0</v>
      </c>
      <c r="AC223">
        <f t="shared" si="85"/>
        <v>0</v>
      </c>
      <c r="AD223">
        <f t="shared" si="85"/>
        <v>0</v>
      </c>
      <c r="AE223">
        <f t="shared" si="85"/>
        <v>0</v>
      </c>
      <c r="AF223">
        <f t="shared" si="85"/>
        <v>0</v>
      </c>
      <c r="AG223">
        <f t="shared" si="85"/>
        <v>0</v>
      </c>
      <c r="AH223">
        <f t="shared" si="85"/>
        <v>0</v>
      </c>
      <c r="AI223">
        <f t="shared" si="85"/>
        <v>0</v>
      </c>
      <c r="AJ223">
        <f t="shared" si="85"/>
        <v>0</v>
      </c>
      <c r="AK223">
        <f t="shared" si="85"/>
        <v>0</v>
      </c>
      <c r="AL223">
        <f t="shared" si="85"/>
        <v>0</v>
      </c>
      <c r="AM223">
        <f t="shared" si="85"/>
        <v>0</v>
      </c>
      <c r="AN223">
        <f t="shared" si="85"/>
        <v>152</v>
      </c>
      <c r="AO223">
        <f t="shared" si="85"/>
        <v>0</v>
      </c>
      <c r="AP223">
        <f t="shared" si="85"/>
        <v>0</v>
      </c>
      <c r="AQ223">
        <f t="shared" si="85"/>
        <v>0</v>
      </c>
      <c r="AR223">
        <f t="shared" si="85"/>
        <v>0</v>
      </c>
      <c r="AS223">
        <f t="shared" si="85"/>
        <v>0</v>
      </c>
      <c r="AT223">
        <f t="shared" si="85"/>
        <v>0</v>
      </c>
      <c r="AU223">
        <f t="shared" si="85"/>
        <v>0</v>
      </c>
      <c r="AV223">
        <f t="shared" si="85"/>
        <v>0</v>
      </c>
      <c r="AW223">
        <f t="shared" si="85"/>
        <v>0</v>
      </c>
      <c r="AX223">
        <f t="shared" si="85"/>
        <v>0</v>
      </c>
      <c r="AY223">
        <f t="shared" si="85"/>
        <v>0</v>
      </c>
      <c r="AZ223">
        <f t="shared" si="85"/>
        <v>0</v>
      </c>
    </row>
    <row r="225" spans="4:52">
      <c r="D225" s="34" t="s">
        <v>89</v>
      </c>
      <c r="E225">
        <f>MAX(E162:E223)</f>
        <v>211</v>
      </c>
      <c r="F225">
        <f t="shared" ref="F225:AZ225" si="86">MAX(F162:F223)</f>
        <v>0</v>
      </c>
      <c r="G225">
        <f t="shared" si="86"/>
        <v>0</v>
      </c>
      <c r="H225">
        <f t="shared" si="86"/>
        <v>0</v>
      </c>
      <c r="I225">
        <f t="shared" si="86"/>
        <v>209</v>
      </c>
      <c r="J225">
        <f t="shared" si="86"/>
        <v>0</v>
      </c>
      <c r="K225">
        <f t="shared" si="86"/>
        <v>0</v>
      </c>
      <c r="L225">
        <f t="shared" si="86"/>
        <v>0</v>
      </c>
      <c r="M225">
        <f t="shared" si="86"/>
        <v>0</v>
      </c>
      <c r="N225">
        <f t="shared" si="86"/>
        <v>0</v>
      </c>
      <c r="O225">
        <f t="shared" si="86"/>
        <v>0</v>
      </c>
      <c r="P225">
        <f t="shared" si="86"/>
        <v>0</v>
      </c>
      <c r="Q225">
        <f t="shared" si="86"/>
        <v>168</v>
      </c>
      <c r="R225">
        <f t="shared" si="86"/>
        <v>0</v>
      </c>
      <c r="S225">
        <f t="shared" si="86"/>
        <v>0</v>
      </c>
      <c r="T225">
        <f t="shared" si="86"/>
        <v>0</v>
      </c>
      <c r="U225">
        <f t="shared" si="86"/>
        <v>0</v>
      </c>
      <c r="V225">
        <f t="shared" si="86"/>
        <v>165</v>
      </c>
      <c r="W225">
        <f t="shared" si="86"/>
        <v>0</v>
      </c>
      <c r="X225">
        <f t="shared" si="86"/>
        <v>0</v>
      </c>
      <c r="Y225">
        <f t="shared" si="86"/>
        <v>0</v>
      </c>
      <c r="Z225">
        <f t="shared" si="86"/>
        <v>0</v>
      </c>
      <c r="AA225">
        <f t="shared" si="86"/>
        <v>0</v>
      </c>
      <c r="AB225">
        <f t="shared" si="86"/>
        <v>0</v>
      </c>
      <c r="AC225">
        <f t="shared" si="86"/>
        <v>0</v>
      </c>
      <c r="AD225">
        <f t="shared" si="86"/>
        <v>0</v>
      </c>
      <c r="AE225">
        <f t="shared" si="86"/>
        <v>0</v>
      </c>
      <c r="AF225">
        <f t="shared" si="86"/>
        <v>0</v>
      </c>
      <c r="AG225">
        <f t="shared" si="86"/>
        <v>199</v>
      </c>
      <c r="AH225">
        <f t="shared" si="86"/>
        <v>0</v>
      </c>
      <c r="AI225">
        <f t="shared" si="86"/>
        <v>0</v>
      </c>
      <c r="AJ225">
        <f t="shared" si="86"/>
        <v>0</v>
      </c>
      <c r="AK225">
        <f t="shared" si="86"/>
        <v>0</v>
      </c>
      <c r="AL225">
        <f t="shared" si="86"/>
        <v>0</v>
      </c>
      <c r="AM225">
        <f t="shared" si="86"/>
        <v>0</v>
      </c>
      <c r="AN225">
        <f t="shared" si="86"/>
        <v>152</v>
      </c>
      <c r="AO225">
        <f t="shared" si="86"/>
        <v>161</v>
      </c>
      <c r="AP225">
        <f t="shared" si="86"/>
        <v>0</v>
      </c>
      <c r="AQ225">
        <f t="shared" si="86"/>
        <v>0</v>
      </c>
      <c r="AR225">
        <f t="shared" si="86"/>
        <v>0</v>
      </c>
      <c r="AS225">
        <f t="shared" si="86"/>
        <v>0</v>
      </c>
      <c r="AT225">
        <f t="shared" si="86"/>
        <v>0</v>
      </c>
      <c r="AU225">
        <f t="shared" si="86"/>
        <v>0</v>
      </c>
      <c r="AV225">
        <f t="shared" si="86"/>
        <v>0</v>
      </c>
      <c r="AW225">
        <f t="shared" si="86"/>
        <v>0</v>
      </c>
      <c r="AX225">
        <f t="shared" si="86"/>
        <v>0</v>
      </c>
      <c r="AY225">
        <f t="shared" si="86"/>
        <v>153</v>
      </c>
      <c r="AZ225">
        <f t="shared" si="86"/>
        <v>0</v>
      </c>
    </row>
    <row r="226" spans="4:52">
      <c r="D226" s="34" t="s">
        <v>90</v>
      </c>
      <c r="E226">
        <f>IF(E225=0,0,$C$162-E225)</f>
        <v>2</v>
      </c>
      <c r="F226">
        <f t="shared" ref="F226:AZ226" si="87">IF(F225=0,0,$C$162-F225)</f>
        <v>0</v>
      </c>
      <c r="G226">
        <f t="shared" si="87"/>
        <v>0</v>
      </c>
      <c r="H226">
        <f t="shared" si="87"/>
        <v>0</v>
      </c>
      <c r="I226">
        <f t="shared" si="87"/>
        <v>4</v>
      </c>
      <c r="J226">
        <f t="shared" si="87"/>
        <v>0</v>
      </c>
      <c r="K226">
        <f t="shared" si="87"/>
        <v>0</v>
      </c>
      <c r="L226">
        <f t="shared" si="87"/>
        <v>0</v>
      </c>
      <c r="M226">
        <f t="shared" si="87"/>
        <v>0</v>
      </c>
      <c r="N226">
        <f t="shared" si="87"/>
        <v>0</v>
      </c>
      <c r="O226">
        <f t="shared" si="87"/>
        <v>0</v>
      </c>
      <c r="P226">
        <f t="shared" si="87"/>
        <v>0</v>
      </c>
      <c r="Q226">
        <f t="shared" si="87"/>
        <v>45</v>
      </c>
      <c r="R226">
        <f t="shared" si="87"/>
        <v>0</v>
      </c>
      <c r="S226">
        <f t="shared" si="87"/>
        <v>0</v>
      </c>
      <c r="T226">
        <f t="shared" si="87"/>
        <v>0</v>
      </c>
      <c r="U226">
        <f t="shared" si="87"/>
        <v>0</v>
      </c>
      <c r="V226">
        <f t="shared" si="87"/>
        <v>48</v>
      </c>
      <c r="W226">
        <f t="shared" si="87"/>
        <v>0</v>
      </c>
      <c r="X226">
        <f t="shared" si="87"/>
        <v>0</v>
      </c>
      <c r="Y226">
        <f t="shared" si="87"/>
        <v>0</v>
      </c>
      <c r="Z226">
        <f t="shared" si="87"/>
        <v>0</v>
      </c>
      <c r="AA226">
        <f t="shared" si="87"/>
        <v>0</v>
      </c>
      <c r="AB226">
        <f t="shared" si="87"/>
        <v>0</v>
      </c>
      <c r="AC226">
        <f t="shared" si="87"/>
        <v>0</v>
      </c>
      <c r="AD226">
        <f t="shared" si="87"/>
        <v>0</v>
      </c>
      <c r="AE226">
        <f t="shared" si="87"/>
        <v>0</v>
      </c>
      <c r="AF226">
        <f t="shared" si="87"/>
        <v>0</v>
      </c>
      <c r="AG226">
        <f t="shared" si="87"/>
        <v>14</v>
      </c>
      <c r="AH226">
        <f t="shared" si="87"/>
        <v>0</v>
      </c>
      <c r="AI226">
        <f t="shared" si="87"/>
        <v>0</v>
      </c>
      <c r="AJ226">
        <f t="shared" si="87"/>
        <v>0</v>
      </c>
      <c r="AK226">
        <f t="shared" si="87"/>
        <v>0</v>
      </c>
      <c r="AL226">
        <f t="shared" si="87"/>
        <v>0</v>
      </c>
      <c r="AM226">
        <f t="shared" si="87"/>
        <v>0</v>
      </c>
      <c r="AN226">
        <f t="shared" si="87"/>
        <v>61</v>
      </c>
      <c r="AO226">
        <f t="shared" si="87"/>
        <v>52</v>
      </c>
      <c r="AP226">
        <f t="shared" si="87"/>
        <v>0</v>
      </c>
      <c r="AQ226">
        <f t="shared" si="87"/>
        <v>0</v>
      </c>
      <c r="AR226">
        <f t="shared" si="87"/>
        <v>0</v>
      </c>
      <c r="AS226">
        <f t="shared" si="87"/>
        <v>0</v>
      </c>
      <c r="AT226">
        <f t="shared" si="87"/>
        <v>0</v>
      </c>
      <c r="AU226">
        <f t="shared" si="87"/>
        <v>0</v>
      </c>
      <c r="AV226">
        <f t="shared" si="87"/>
        <v>0</v>
      </c>
      <c r="AW226">
        <f t="shared" si="87"/>
        <v>0</v>
      </c>
      <c r="AX226">
        <f t="shared" si="87"/>
        <v>0</v>
      </c>
      <c r="AY226">
        <f t="shared" si="87"/>
        <v>60</v>
      </c>
      <c r="AZ226">
        <f t="shared" si="87"/>
        <v>0</v>
      </c>
    </row>
    <row r="227" spans="4:52">
      <c r="D227" s="34" t="s">
        <v>95</v>
      </c>
      <c r="E227" s="21">
        <f>IF(E226=0,"No",$D$162+E226)</f>
        <v>39389</v>
      </c>
      <c r="F227" s="21" t="str">
        <f t="shared" ref="F227:AZ227" si="88">IF(F226=0,"No",$D$162+F226)</f>
        <v>No</v>
      </c>
      <c r="G227" s="21" t="str">
        <f t="shared" si="88"/>
        <v>No</v>
      </c>
      <c r="H227" s="21" t="str">
        <f t="shared" si="88"/>
        <v>No</v>
      </c>
      <c r="I227" s="21">
        <f t="shared" si="88"/>
        <v>39391</v>
      </c>
      <c r="J227" s="21" t="str">
        <f t="shared" si="88"/>
        <v>No</v>
      </c>
      <c r="K227" s="21" t="str">
        <f t="shared" si="88"/>
        <v>No</v>
      </c>
      <c r="L227" s="21" t="str">
        <f t="shared" si="88"/>
        <v>No</v>
      </c>
      <c r="M227" s="21" t="str">
        <f t="shared" si="88"/>
        <v>No</v>
      </c>
      <c r="N227" s="21" t="str">
        <f t="shared" si="88"/>
        <v>No</v>
      </c>
      <c r="O227" s="21" t="str">
        <f t="shared" si="88"/>
        <v>No</v>
      </c>
      <c r="P227" s="21" t="str">
        <f t="shared" si="88"/>
        <v>No</v>
      </c>
      <c r="Q227" s="21">
        <f t="shared" si="88"/>
        <v>39432</v>
      </c>
      <c r="R227" s="21" t="str">
        <f t="shared" si="88"/>
        <v>No</v>
      </c>
      <c r="S227" s="21" t="str">
        <f t="shared" si="88"/>
        <v>No</v>
      </c>
      <c r="T227" s="21" t="str">
        <f t="shared" si="88"/>
        <v>No</v>
      </c>
      <c r="U227" s="21" t="str">
        <f t="shared" si="88"/>
        <v>No</v>
      </c>
      <c r="V227" s="21">
        <f t="shared" si="88"/>
        <v>39435</v>
      </c>
      <c r="W227" s="21" t="str">
        <f t="shared" si="88"/>
        <v>No</v>
      </c>
      <c r="X227" s="21" t="str">
        <f t="shared" si="88"/>
        <v>No</v>
      </c>
      <c r="Y227" s="21" t="str">
        <f t="shared" si="88"/>
        <v>No</v>
      </c>
      <c r="Z227" s="21" t="str">
        <f t="shared" si="88"/>
        <v>No</v>
      </c>
      <c r="AA227" s="21" t="str">
        <f t="shared" si="88"/>
        <v>No</v>
      </c>
      <c r="AB227" s="21" t="str">
        <f t="shared" si="88"/>
        <v>No</v>
      </c>
      <c r="AC227" s="21" t="str">
        <f t="shared" si="88"/>
        <v>No</v>
      </c>
      <c r="AD227" s="21" t="str">
        <f t="shared" si="88"/>
        <v>No</v>
      </c>
      <c r="AE227" s="21" t="str">
        <f t="shared" si="88"/>
        <v>No</v>
      </c>
      <c r="AF227" s="21" t="str">
        <f t="shared" si="88"/>
        <v>No</v>
      </c>
      <c r="AG227" s="21">
        <f t="shared" si="88"/>
        <v>39401</v>
      </c>
      <c r="AH227" s="21" t="str">
        <f t="shared" si="88"/>
        <v>No</v>
      </c>
      <c r="AI227" s="21" t="str">
        <f t="shared" si="88"/>
        <v>No</v>
      </c>
      <c r="AJ227" s="21" t="str">
        <f t="shared" si="88"/>
        <v>No</v>
      </c>
      <c r="AK227" s="21" t="str">
        <f t="shared" si="88"/>
        <v>No</v>
      </c>
      <c r="AL227" s="21" t="str">
        <f t="shared" si="88"/>
        <v>No</v>
      </c>
      <c r="AM227" s="21" t="str">
        <f t="shared" si="88"/>
        <v>No</v>
      </c>
      <c r="AN227" s="21">
        <f t="shared" si="88"/>
        <v>39448</v>
      </c>
      <c r="AO227" s="21">
        <f t="shared" si="88"/>
        <v>39439</v>
      </c>
      <c r="AP227" s="21" t="str">
        <f t="shared" si="88"/>
        <v>No</v>
      </c>
      <c r="AQ227" s="21" t="str">
        <f t="shared" si="88"/>
        <v>No</v>
      </c>
      <c r="AR227" s="21" t="str">
        <f t="shared" si="88"/>
        <v>No</v>
      </c>
      <c r="AS227" s="21" t="str">
        <f t="shared" si="88"/>
        <v>No</v>
      </c>
      <c r="AT227" s="21" t="str">
        <f t="shared" si="88"/>
        <v>No</v>
      </c>
      <c r="AU227" s="21" t="str">
        <f t="shared" si="88"/>
        <v>No</v>
      </c>
      <c r="AV227" s="21" t="str">
        <f t="shared" si="88"/>
        <v>No</v>
      </c>
      <c r="AW227" s="21" t="str">
        <f t="shared" si="88"/>
        <v>No</v>
      </c>
      <c r="AX227" s="21" t="str">
        <f t="shared" si="88"/>
        <v>No</v>
      </c>
      <c r="AY227" s="21">
        <f t="shared" si="88"/>
        <v>39447</v>
      </c>
      <c r="AZ227" s="21" t="str">
        <f t="shared" si="88"/>
        <v>No</v>
      </c>
    </row>
    <row r="228" spans="4:52">
      <c r="D228" s="34" t="s">
        <v>96</v>
      </c>
      <c r="E228">
        <f>IF(E227="No",0,1)</f>
        <v>1</v>
      </c>
      <c r="F228">
        <f t="shared" ref="F228:AZ228" si="89">IF(F227="No",0,1)</f>
        <v>0</v>
      </c>
      <c r="G228">
        <f t="shared" si="89"/>
        <v>0</v>
      </c>
      <c r="H228">
        <f t="shared" si="89"/>
        <v>0</v>
      </c>
      <c r="I228">
        <f t="shared" si="89"/>
        <v>1</v>
      </c>
      <c r="J228">
        <f t="shared" si="89"/>
        <v>0</v>
      </c>
      <c r="K228">
        <f t="shared" si="89"/>
        <v>0</v>
      </c>
      <c r="L228">
        <f t="shared" si="89"/>
        <v>0</v>
      </c>
      <c r="M228">
        <f t="shared" si="89"/>
        <v>0</v>
      </c>
      <c r="N228">
        <f t="shared" si="89"/>
        <v>0</v>
      </c>
      <c r="O228">
        <f t="shared" si="89"/>
        <v>0</v>
      </c>
      <c r="P228">
        <f t="shared" si="89"/>
        <v>0</v>
      </c>
      <c r="Q228">
        <f t="shared" si="89"/>
        <v>1</v>
      </c>
      <c r="R228">
        <f t="shared" si="89"/>
        <v>0</v>
      </c>
      <c r="S228">
        <f t="shared" si="89"/>
        <v>0</v>
      </c>
      <c r="T228">
        <f t="shared" si="89"/>
        <v>0</v>
      </c>
      <c r="U228">
        <f t="shared" si="89"/>
        <v>0</v>
      </c>
      <c r="V228">
        <f t="shared" si="89"/>
        <v>1</v>
      </c>
      <c r="W228">
        <f t="shared" si="89"/>
        <v>0</v>
      </c>
      <c r="X228">
        <f t="shared" si="89"/>
        <v>0</v>
      </c>
      <c r="Y228">
        <f t="shared" si="89"/>
        <v>0</v>
      </c>
      <c r="Z228">
        <f t="shared" si="89"/>
        <v>0</v>
      </c>
      <c r="AA228">
        <f t="shared" si="89"/>
        <v>0</v>
      </c>
      <c r="AB228">
        <f t="shared" si="89"/>
        <v>0</v>
      </c>
      <c r="AC228">
        <f t="shared" si="89"/>
        <v>0</v>
      </c>
      <c r="AD228">
        <f t="shared" si="89"/>
        <v>0</v>
      </c>
      <c r="AE228">
        <f t="shared" si="89"/>
        <v>0</v>
      </c>
      <c r="AF228">
        <f t="shared" si="89"/>
        <v>0</v>
      </c>
      <c r="AG228">
        <f t="shared" si="89"/>
        <v>1</v>
      </c>
      <c r="AH228">
        <f t="shared" si="89"/>
        <v>0</v>
      </c>
      <c r="AI228">
        <f t="shared" si="89"/>
        <v>0</v>
      </c>
      <c r="AJ228">
        <f t="shared" si="89"/>
        <v>0</v>
      </c>
      <c r="AK228">
        <f t="shared" si="89"/>
        <v>0</v>
      </c>
      <c r="AL228">
        <f t="shared" si="89"/>
        <v>0</v>
      </c>
      <c r="AM228">
        <f t="shared" si="89"/>
        <v>0</v>
      </c>
      <c r="AN228">
        <f t="shared" si="89"/>
        <v>1</v>
      </c>
      <c r="AO228">
        <f t="shared" si="89"/>
        <v>1</v>
      </c>
      <c r="AP228">
        <f t="shared" si="89"/>
        <v>0</v>
      </c>
      <c r="AQ228">
        <f t="shared" si="89"/>
        <v>0</v>
      </c>
      <c r="AR228">
        <f t="shared" si="89"/>
        <v>0</v>
      </c>
      <c r="AS228">
        <f t="shared" si="89"/>
        <v>0</v>
      </c>
      <c r="AT228">
        <f t="shared" si="89"/>
        <v>0</v>
      </c>
      <c r="AU228">
        <f t="shared" si="89"/>
        <v>0</v>
      </c>
      <c r="AV228">
        <f t="shared" si="89"/>
        <v>0</v>
      </c>
      <c r="AW228">
        <f t="shared" si="89"/>
        <v>0</v>
      </c>
      <c r="AX228">
        <f t="shared" si="89"/>
        <v>0</v>
      </c>
      <c r="AY228">
        <f t="shared" si="89"/>
        <v>1</v>
      </c>
      <c r="AZ228">
        <f t="shared" si="89"/>
        <v>0</v>
      </c>
    </row>
    <row r="237" spans="4:52">
      <c r="D237" s="25" t="s">
        <v>97</v>
      </c>
      <c r="E237" s="45">
        <f>IF(E$151=1,E$149,E226)</f>
        <v>2</v>
      </c>
      <c r="F237" s="45">
        <f t="shared" ref="F237:AZ237" si="90">IF(F$151=1,F$149,F226)</f>
        <v>7</v>
      </c>
      <c r="G237" s="45">
        <f t="shared" si="90"/>
        <v>51</v>
      </c>
      <c r="H237" s="45">
        <f t="shared" si="90"/>
        <v>34</v>
      </c>
      <c r="I237" s="45">
        <f t="shared" si="90"/>
        <v>4</v>
      </c>
      <c r="J237" s="45">
        <f t="shared" si="90"/>
        <v>22</v>
      </c>
      <c r="K237" s="45">
        <f t="shared" si="90"/>
        <v>35</v>
      </c>
      <c r="L237" s="45">
        <f t="shared" si="90"/>
        <v>30</v>
      </c>
      <c r="M237" s="45">
        <f t="shared" si="90"/>
        <v>32</v>
      </c>
      <c r="N237" s="45">
        <f t="shared" si="90"/>
        <v>27</v>
      </c>
      <c r="O237" s="45">
        <f t="shared" si="90"/>
        <v>7</v>
      </c>
      <c r="P237" s="45">
        <f t="shared" si="90"/>
        <v>16</v>
      </c>
      <c r="Q237" s="45">
        <f t="shared" si="90"/>
        <v>45</v>
      </c>
      <c r="R237" s="45">
        <f t="shared" si="90"/>
        <v>25</v>
      </c>
      <c r="S237" s="45">
        <f t="shared" si="90"/>
        <v>0</v>
      </c>
      <c r="T237" s="45">
        <f t="shared" si="90"/>
        <v>55</v>
      </c>
      <c r="U237" s="45">
        <f t="shared" si="90"/>
        <v>38</v>
      </c>
      <c r="V237" s="45">
        <f t="shared" si="90"/>
        <v>48</v>
      </c>
      <c r="W237" s="45">
        <f t="shared" si="90"/>
        <v>7</v>
      </c>
      <c r="X237" s="45">
        <f t="shared" si="90"/>
        <v>31</v>
      </c>
      <c r="Y237" s="45">
        <f t="shared" si="90"/>
        <v>2</v>
      </c>
      <c r="Z237" s="45">
        <f t="shared" si="90"/>
        <v>12</v>
      </c>
      <c r="AA237" s="45">
        <f t="shared" si="90"/>
        <v>3</v>
      </c>
      <c r="AB237" s="45">
        <f t="shared" si="90"/>
        <v>24</v>
      </c>
      <c r="AC237" s="45">
        <f t="shared" si="90"/>
        <v>58</v>
      </c>
      <c r="AD237" s="45">
        <f t="shared" si="90"/>
        <v>60</v>
      </c>
      <c r="AE237" s="45">
        <f t="shared" si="90"/>
        <v>34</v>
      </c>
      <c r="AF237" s="45">
        <f t="shared" si="90"/>
        <v>31</v>
      </c>
      <c r="AG237" s="45">
        <f t="shared" si="90"/>
        <v>14</v>
      </c>
      <c r="AH237" s="45">
        <f t="shared" si="90"/>
        <v>5</v>
      </c>
      <c r="AI237" s="45">
        <f t="shared" si="90"/>
        <v>40</v>
      </c>
      <c r="AJ237" s="45">
        <f t="shared" si="90"/>
        <v>19</v>
      </c>
      <c r="AK237" s="45">
        <f t="shared" si="90"/>
        <v>47</v>
      </c>
      <c r="AL237" s="45">
        <f t="shared" si="90"/>
        <v>2</v>
      </c>
      <c r="AM237" s="45">
        <f t="shared" si="90"/>
        <v>28</v>
      </c>
      <c r="AN237" s="45">
        <f t="shared" si="90"/>
        <v>61</v>
      </c>
      <c r="AO237" s="45">
        <f t="shared" si="90"/>
        <v>52</v>
      </c>
      <c r="AP237" s="45">
        <f t="shared" si="90"/>
        <v>45</v>
      </c>
      <c r="AQ237" s="45">
        <f t="shared" si="90"/>
        <v>15</v>
      </c>
      <c r="AR237" s="45">
        <f t="shared" si="90"/>
        <v>41</v>
      </c>
      <c r="AS237" s="45">
        <f t="shared" si="90"/>
        <v>5</v>
      </c>
      <c r="AT237" s="45">
        <f t="shared" si="90"/>
        <v>7</v>
      </c>
      <c r="AU237" s="45">
        <f t="shared" si="90"/>
        <v>5</v>
      </c>
      <c r="AV237" s="45">
        <f t="shared" si="90"/>
        <v>19</v>
      </c>
      <c r="AW237" s="45">
        <f t="shared" si="90"/>
        <v>31</v>
      </c>
      <c r="AX237" s="45">
        <f t="shared" si="90"/>
        <v>14</v>
      </c>
      <c r="AY237" s="45">
        <f t="shared" si="90"/>
        <v>60</v>
      </c>
      <c r="AZ237" s="45">
        <f t="shared" si="90"/>
        <v>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Y16"/>
  <sheetViews>
    <sheetView workbookViewId="0">
      <selection activeCell="J9" sqref="J9"/>
    </sheetView>
  </sheetViews>
  <sheetFormatPr baseColWidth="10" defaultColWidth="9" defaultRowHeight="14.25"/>
  <cols>
    <col min="3" max="3" width="13.5" bestFit="1" customWidth="1"/>
  </cols>
  <sheetData>
    <row r="1" spans="2:51">
      <c r="D1">
        <v>1965</v>
      </c>
      <c r="E1">
        <v>1966</v>
      </c>
      <c r="F1">
        <v>1967</v>
      </c>
      <c r="G1">
        <v>1968</v>
      </c>
      <c r="H1">
        <v>1969</v>
      </c>
      <c r="I1">
        <v>1970</v>
      </c>
      <c r="J1">
        <v>1971</v>
      </c>
      <c r="K1">
        <v>1972</v>
      </c>
      <c r="L1">
        <v>1973</v>
      </c>
      <c r="M1">
        <v>1974</v>
      </c>
      <c r="N1">
        <v>1975</v>
      </c>
      <c r="O1">
        <v>1976</v>
      </c>
      <c r="P1">
        <v>1977</v>
      </c>
      <c r="Q1">
        <v>1978</v>
      </c>
      <c r="R1">
        <v>1979</v>
      </c>
      <c r="S1">
        <v>1980</v>
      </c>
      <c r="T1">
        <v>1981</v>
      </c>
      <c r="U1">
        <v>1982</v>
      </c>
      <c r="V1">
        <v>1983</v>
      </c>
      <c r="W1">
        <v>1984</v>
      </c>
      <c r="X1">
        <v>1985</v>
      </c>
      <c r="Y1">
        <v>1986</v>
      </c>
      <c r="Z1">
        <v>1987</v>
      </c>
      <c r="AA1">
        <v>1988</v>
      </c>
      <c r="AB1">
        <v>1989</v>
      </c>
      <c r="AC1">
        <v>1990</v>
      </c>
      <c r="AD1">
        <v>1991</v>
      </c>
      <c r="AE1">
        <v>1992</v>
      </c>
      <c r="AF1">
        <v>1993</v>
      </c>
      <c r="AG1">
        <v>1994</v>
      </c>
      <c r="AH1">
        <v>1995</v>
      </c>
      <c r="AI1">
        <v>1996</v>
      </c>
      <c r="AJ1">
        <v>1997</v>
      </c>
      <c r="AK1">
        <v>1998</v>
      </c>
      <c r="AL1">
        <v>1999</v>
      </c>
      <c r="AM1">
        <v>2000</v>
      </c>
      <c r="AN1">
        <v>2001</v>
      </c>
      <c r="AO1">
        <v>2002</v>
      </c>
      <c r="AP1">
        <v>2003</v>
      </c>
      <c r="AQ1">
        <v>2004</v>
      </c>
      <c r="AR1">
        <v>2005</v>
      </c>
      <c r="AS1">
        <v>2006</v>
      </c>
      <c r="AT1">
        <v>2007</v>
      </c>
      <c r="AU1">
        <v>2008</v>
      </c>
      <c r="AV1">
        <v>2009</v>
      </c>
      <c r="AW1">
        <v>2010</v>
      </c>
      <c r="AX1">
        <v>2011</v>
      </c>
      <c r="AY1">
        <v>2012</v>
      </c>
    </row>
    <row r="2" spans="2:51">
      <c r="C2" t="s">
        <v>98</v>
      </c>
      <c r="D2">
        <f>+'Disparador de fecha de siembra'!E237</f>
        <v>2</v>
      </c>
      <c r="E2">
        <f>+'Disparador de fecha de siembra'!F237</f>
        <v>7</v>
      </c>
      <c r="F2">
        <f>+'Disparador de fecha de siembra'!G237</f>
        <v>51</v>
      </c>
      <c r="G2">
        <f>+'Disparador de fecha de siembra'!H237</f>
        <v>34</v>
      </c>
      <c r="H2">
        <f>+'Disparador de fecha de siembra'!I237</f>
        <v>4</v>
      </c>
      <c r="I2">
        <f>+'Disparador de fecha de siembra'!J237</f>
        <v>22</v>
      </c>
      <c r="J2">
        <f>+'Disparador de fecha de siembra'!K237</f>
        <v>35</v>
      </c>
      <c r="K2">
        <f>+'Disparador de fecha de siembra'!L237</f>
        <v>30</v>
      </c>
      <c r="L2">
        <f>+'Disparador de fecha de siembra'!M237</f>
        <v>32</v>
      </c>
      <c r="M2">
        <f>+'Disparador de fecha de siembra'!N237</f>
        <v>27</v>
      </c>
      <c r="N2">
        <f>+'Disparador de fecha de siembra'!O237</f>
        <v>7</v>
      </c>
      <c r="O2">
        <f>+'Disparador de fecha de siembra'!P237</f>
        <v>16</v>
      </c>
      <c r="P2">
        <f>+'Disparador de fecha de siembra'!Q237</f>
        <v>45</v>
      </c>
      <c r="Q2">
        <f>+'Disparador de fecha de siembra'!R237</f>
        <v>25</v>
      </c>
      <c r="R2">
        <f>+'Disparador de fecha de siembra'!S237</f>
        <v>0</v>
      </c>
      <c r="S2">
        <f>+'Disparador de fecha de siembra'!T237</f>
        <v>55</v>
      </c>
      <c r="T2">
        <f>+'Disparador de fecha de siembra'!U237</f>
        <v>38</v>
      </c>
      <c r="U2">
        <f>+'Disparador de fecha de siembra'!V237</f>
        <v>48</v>
      </c>
      <c r="V2">
        <f>+'Disparador de fecha de siembra'!W237</f>
        <v>7</v>
      </c>
      <c r="W2">
        <f>+'Disparador de fecha de siembra'!X237</f>
        <v>31</v>
      </c>
      <c r="X2">
        <f>+'Disparador de fecha de siembra'!Y237</f>
        <v>2</v>
      </c>
      <c r="Y2">
        <f>+'Disparador de fecha de siembra'!Z237</f>
        <v>12</v>
      </c>
      <c r="Z2">
        <f>+'Disparador de fecha de siembra'!AA237</f>
        <v>3</v>
      </c>
      <c r="AA2">
        <f>+'Disparador de fecha de siembra'!AB237</f>
        <v>24</v>
      </c>
      <c r="AB2">
        <f>+'Disparador de fecha de siembra'!AC237</f>
        <v>58</v>
      </c>
      <c r="AC2">
        <f>+'Disparador de fecha de siembra'!AD237</f>
        <v>60</v>
      </c>
      <c r="AD2">
        <f>+'Disparador de fecha de siembra'!AE237</f>
        <v>34</v>
      </c>
      <c r="AE2">
        <f>+'Disparador de fecha de siembra'!AF237</f>
        <v>31</v>
      </c>
      <c r="AF2">
        <f>+'Disparador de fecha de siembra'!AG237</f>
        <v>14</v>
      </c>
      <c r="AG2">
        <f>+'Disparador de fecha de siembra'!AH237</f>
        <v>5</v>
      </c>
      <c r="AH2">
        <f>+'Disparador de fecha de siembra'!AI237</f>
        <v>40</v>
      </c>
      <c r="AI2">
        <f>+'Disparador de fecha de siembra'!AJ237</f>
        <v>19</v>
      </c>
      <c r="AJ2">
        <f>+'Disparador de fecha de siembra'!AK237</f>
        <v>47</v>
      </c>
      <c r="AK2">
        <f>+'Disparador de fecha de siembra'!AL237</f>
        <v>2</v>
      </c>
      <c r="AL2">
        <f>+'Disparador de fecha de siembra'!AM237</f>
        <v>28</v>
      </c>
      <c r="AM2">
        <f>+'Disparador de fecha de siembra'!AN237</f>
        <v>61</v>
      </c>
      <c r="AN2">
        <f>+'Disparador de fecha de siembra'!AO237</f>
        <v>52</v>
      </c>
      <c r="AO2">
        <f>+'Disparador de fecha de siembra'!AP237</f>
        <v>45</v>
      </c>
      <c r="AP2">
        <f>+'Disparador de fecha de siembra'!AQ237</f>
        <v>15</v>
      </c>
      <c r="AQ2">
        <f>+'Disparador de fecha de siembra'!AR237</f>
        <v>41</v>
      </c>
      <c r="AR2">
        <f>+'Disparador de fecha de siembra'!AS237</f>
        <v>5</v>
      </c>
      <c r="AS2">
        <f>+'Disparador de fecha de siembra'!AT237</f>
        <v>7</v>
      </c>
      <c r="AT2">
        <f>+'Disparador de fecha de siembra'!AU237</f>
        <v>5</v>
      </c>
      <c r="AU2">
        <f>+'Disparador de fecha de siembra'!AV237</f>
        <v>19</v>
      </c>
      <c r="AV2">
        <f>+'Disparador de fecha de siembra'!AW237</f>
        <v>31</v>
      </c>
      <c r="AW2">
        <f>+'Disparador de fecha de siembra'!AX237</f>
        <v>14</v>
      </c>
      <c r="AX2">
        <f>+'Disparador de fecha de siembra'!AY237</f>
        <v>60</v>
      </c>
      <c r="AY2">
        <f>+'Disparador de fecha de siembra'!AZ237</f>
        <v>44</v>
      </c>
    </row>
    <row r="4" spans="2:51">
      <c r="B4" s="35" t="s">
        <v>81</v>
      </c>
      <c r="C4" s="36" t="s">
        <v>99</v>
      </c>
    </row>
    <row r="5" spans="2:51">
      <c r="B5" s="35">
        <v>10</v>
      </c>
      <c r="C5" s="25">
        <v>1</v>
      </c>
      <c r="D5" s="22">
        <f ca="1">+SUM(OFFSET('Homogenización de Datos "D"'!E6,D$2+$B5-10,0):OFFSET('Homogenización de Datos "D"'!E6,D$2+($B5-1),0))</f>
        <v>18</v>
      </c>
      <c r="E5" s="22">
        <f ca="1">+SUM(OFFSET('Homogenización de Datos "D"'!F6,E$2+$B5-10,0):OFFSET('Homogenización de Datos "D"'!F6,E$2+($B5-1),0))</f>
        <v>36</v>
      </c>
      <c r="F5" s="22">
        <f ca="1">+SUM(OFFSET('Homogenización de Datos "D"'!G6,F$2+$B5-10,0):OFFSET('Homogenización de Datos "D"'!G6,F$2+($B5-1),0))</f>
        <v>36.5</v>
      </c>
      <c r="G5" s="22">
        <f ca="1">+SUM(OFFSET('Homogenización de Datos "D"'!H6,G$2+$B5-10,0):OFFSET('Homogenización de Datos "D"'!H6,G$2+($B5-1),0))</f>
        <v>42.6</v>
      </c>
      <c r="H5" s="22">
        <f ca="1">+SUM(OFFSET('Homogenización de Datos "D"'!I6,H$2+$B5-10,0):OFFSET('Homogenización de Datos "D"'!I6,H$2+($B5-1),0))</f>
        <v>39.6</v>
      </c>
      <c r="I5" s="22">
        <f ca="1">+SUM(OFFSET('Homogenización de Datos "D"'!J6,I$2+$B5-10,0):OFFSET('Homogenización de Datos "D"'!J6,I$2+($B5-1),0))</f>
        <v>30.3</v>
      </c>
      <c r="J5" s="22">
        <f ca="1">+SUM(OFFSET('Homogenización de Datos "D"'!K6,J$2+$B5-10,0):OFFSET('Homogenización de Datos "D"'!K6,J$2+($B5-1),0))</f>
        <v>33</v>
      </c>
      <c r="K5" s="22">
        <f ca="1">+SUM(OFFSET('Homogenización de Datos "D"'!L6,K$2+$B5-10,0):OFFSET('Homogenización de Datos "D"'!L6,K$2+($B5-1),0))</f>
        <v>45</v>
      </c>
      <c r="L5" s="22">
        <f ca="1">+SUM(OFFSET('Homogenización de Datos "D"'!M6,L$2+$B5-10,0):OFFSET('Homogenización de Datos "D"'!M6,L$2+($B5-1),0))</f>
        <v>93.9</v>
      </c>
      <c r="M5" s="22">
        <f ca="1">+SUM(OFFSET('Homogenización de Datos "D"'!N6,M$2+$B5-10,0):OFFSET('Homogenización de Datos "D"'!N6,M$2+($B5-1),0))</f>
        <v>16.599999999999998</v>
      </c>
      <c r="N5" s="22">
        <f ca="1">+SUM(OFFSET('Homogenización de Datos "D"'!O6,N$2+$B5-10,0):OFFSET('Homogenización de Datos "D"'!O6,N$2+($B5-1),0))</f>
        <v>18.399999999999999</v>
      </c>
      <c r="O5" s="22">
        <f ca="1">+SUM(OFFSET('Homogenización de Datos "D"'!P6,O$2+$B5-10,0):OFFSET('Homogenización de Datos "D"'!P6,O$2+($B5-1),0))</f>
        <v>49</v>
      </c>
      <c r="P5" s="22">
        <f ca="1">+SUM(OFFSET('Homogenización de Datos "D"'!Q6,P$2+$B5-10,0):OFFSET('Homogenización de Datos "D"'!Q6,P$2+($B5-1),0))</f>
        <v>24.2</v>
      </c>
      <c r="Q5" s="22">
        <f ca="1">+SUM(OFFSET('Homogenización de Datos "D"'!R6,Q$2+$B5-10,0):OFFSET('Homogenización de Datos "D"'!R6,Q$2+($B5-1),0))</f>
        <v>63.600000000000009</v>
      </c>
      <c r="R5" s="22">
        <f ca="1">+SUM(OFFSET('Homogenización de Datos "D"'!S6,R$2+$B5-10,0):OFFSET('Homogenización de Datos "D"'!S6,R$2+($B5-1),0))</f>
        <v>46.100000000000009</v>
      </c>
      <c r="S5" s="22">
        <f ca="1">+SUM(OFFSET('Homogenización de Datos "D"'!T6,S$2+$B5-10,0):OFFSET('Homogenización de Datos "D"'!T6,S$2+($B5-1),0))</f>
        <v>102.1203634849</v>
      </c>
      <c r="T5" s="22">
        <f ca="1">+SUM(OFFSET('Homogenización de Datos "D"'!U6,T$2+$B5-10,0):OFFSET('Homogenización de Datos "D"'!U6,T$2+($B5-1),0))</f>
        <v>33.891539177299997</v>
      </c>
      <c r="U5" s="22">
        <f ca="1">+SUM(OFFSET('Homogenización de Datos "D"'!V6,U$2+$B5-10,0):OFFSET('Homogenización de Datos "D"'!V6,U$2+($B5-1),0))</f>
        <v>57.096385313500001</v>
      </c>
      <c r="V5" s="22">
        <f ca="1">+SUM(OFFSET('Homogenización de Datos "D"'!W6,V$2+$B5-10,0):OFFSET('Homogenización de Datos "D"'!W6,V$2+($B5-1),0))</f>
        <v>104</v>
      </c>
      <c r="W5" s="22">
        <f ca="1">+SUM(OFFSET('Homogenización de Datos "D"'!X6,W$2+$B5-10,0):OFFSET('Homogenización de Datos "D"'!X6,W$2+($B5-1),0))</f>
        <v>28.9</v>
      </c>
      <c r="X5" s="22">
        <f ca="1">+SUM(OFFSET('Homogenización de Datos "D"'!Y6,X$2+$B5-10,0):OFFSET('Homogenización de Datos "D"'!Y6,X$2+($B5-1),0))</f>
        <v>232.6</v>
      </c>
      <c r="Y5" s="22">
        <f ca="1">+SUM(OFFSET('Homogenización de Datos "D"'!Z6,Y$2+$B5-10,0):OFFSET('Homogenización de Datos "D"'!Z6,Y$2+($B5-1),0))</f>
        <v>89.465233788000006</v>
      </c>
      <c r="Z5" s="22">
        <f ca="1">+SUM(OFFSET('Homogenización de Datos "D"'!AA6,Z$2+$B5-10,0):OFFSET('Homogenización de Datos "D"'!AA6,Z$2+($B5-1),0))</f>
        <v>5.5</v>
      </c>
      <c r="AA5" s="22">
        <f ca="1">+SUM(OFFSET('Homogenización de Datos "D"'!AB6,AA$2+$B5-10,0):OFFSET('Homogenización de Datos "D"'!AB6,AA$2+($B5-1),0))</f>
        <v>37.699999999999996</v>
      </c>
      <c r="AB5" s="22">
        <f ca="1">+SUM(OFFSET('Homogenización de Datos "D"'!AC6,AB$2+$B5-10,0):OFFSET('Homogenización de Datos "D"'!AC6,AB$2+($B5-1),0))</f>
        <v>116.9</v>
      </c>
      <c r="AC5" s="22">
        <f ca="1">+SUM(OFFSET('Homogenización de Datos "D"'!AD6,AC$2+$B5-10,0):OFFSET('Homogenización de Datos "D"'!AD6,AC$2+($B5-1),0))</f>
        <v>123.30000000000001</v>
      </c>
      <c r="AD5" s="22">
        <f ca="1">+SUM(OFFSET('Homogenización de Datos "D"'!AE6,AD$2+$B5-10,0):OFFSET('Homogenización de Datos "D"'!AE6,AD$2+($B5-1),0))</f>
        <v>35.4</v>
      </c>
      <c r="AE5" s="22">
        <f ca="1">+SUM(OFFSET('Homogenización de Datos "D"'!AF6,AE$2+$B5-10,0):OFFSET('Homogenización de Datos "D"'!AF6,AE$2+($B5-1),0))</f>
        <v>36.699999999999996</v>
      </c>
      <c r="AF5" s="22">
        <f ca="1">+SUM(OFFSET('Homogenización de Datos "D"'!AG6,AF$2+$B5-10,0):OFFSET('Homogenización de Datos "D"'!AG6,AF$2+($B5-1),0))</f>
        <v>40.199999999999996</v>
      </c>
      <c r="AG5" s="22">
        <f ca="1">+SUM(OFFSET('Homogenización de Datos "D"'!AH6,AG$2+$B5-10,0):OFFSET('Homogenización de Datos "D"'!AH6,AG$2+($B5-1),0))</f>
        <v>128.20000000000002</v>
      </c>
      <c r="AH5" s="22">
        <f ca="1">+SUM(OFFSET('Homogenización de Datos "D"'!AI6,AH$2+$B5-10,0):OFFSET('Homogenización de Datos "D"'!AI6,AH$2+($B5-1),0))</f>
        <v>39.200000000000003</v>
      </c>
      <c r="AI5" s="22">
        <f ca="1">+SUM(OFFSET('Homogenización de Datos "D"'!AJ6,AI$2+$B5-10,0):OFFSET('Homogenización de Datos "D"'!AJ6,AI$2+($B5-1),0))</f>
        <v>28.8</v>
      </c>
      <c r="AJ5" s="22">
        <f ca="1">+SUM(OFFSET('Homogenización de Datos "D"'!AK6,AJ$2+$B5-10,0):OFFSET('Homogenización de Datos "D"'!AK6,AJ$2+($B5-1),0))</f>
        <v>40.9</v>
      </c>
      <c r="AK5" s="22">
        <f ca="1">+SUM(OFFSET('Homogenización de Datos "D"'!AL6,AK$2+$B5-10,0):OFFSET('Homogenización de Datos "D"'!AL6,AK$2+($B5-1),0))</f>
        <v>58.3</v>
      </c>
      <c r="AL5" s="22">
        <f ca="1">+SUM(OFFSET('Homogenización de Datos "D"'!AM6,AL$2+$B5-10,0):OFFSET('Homogenización de Datos "D"'!AM6,AL$2+($B5-1),0))</f>
        <v>61.8</v>
      </c>
      <c r="AM5" s="22">
        <f ca="1">+SUM(OFFSET('Homogenización de Datos "D"'!AN6,AM$2+$B5-10,0):OFFSET('Homogenización de Datos "D"'!AN6,AM$2+($B5-1),0))</f>
        <v>39.4</v>
      </c>
      <c r="AN5" s="22">
        <f ca="1">+SUM(OFFSET('Homogenización de Datos "D"'!AO6,AN$2+$B5-10,0):OFFSET('Homogenización de Datos "D"'!AO6,AN$2+($B5-1),0))</f>
        <v>36.200000000000003</v>
      </c>
      <c r="AO5" s="22">
        <f ca="1">+SUM(OFFSET('Homogenización de Datos "D"'!AP6,AO$2+$B5-10,0):OFFSET('Homogenización de Datos "D"'!AP6,AO$2+($B5-1),0))</f>
        <v>40.4</v>
      </c>
      <c r="AP5" s="22">
        <f ca="1">+SUM(OFFSET('Homogenización de Datos "D"'!AQ6,AP$2+$B5-10,0):OFFSET('Homogenización de Datos "D"'!AQ6,AP$2+($B5-1),0))</f>
        <v>54.900000000000006</v>
      </c>
      <c r="AQ5" s="22">
        <f ca="1">+SUM(OFFSET('Homogenización de Datos "D"'!AR6,AQ$2+$B5-10,0):OFFSET('Homogenización de Datos "D"'!AR6,AQ$2+($B5-1),0))</f>
        <v>60.7</v>
      </c>
      <c r="AR5" s="22">
        <f ca="1">+SUM(OFFSET('Homogenización de Datos "D"'!AS6,AR$2+$B5-10,0):OFFSET('Homogenización de Datos "D"'!AS6,AR$2+($B5-1),0))</f>
        <v>57.4</v>
      </c>
      <c r="AS5" s="22">
        <f ca="1">+SUM(OFFSET('Homogenización de Datos "D"'!AT6,AS$2+$B5-10,0):OFFSET('Homogenización de Datos "D"'!AT6,AS$2+($B5-1),0))</f>
        <v>32.1</v>
      </c>
      <c r="AT5" s="22">
        <f ca="1">+SUM(OFFSET('Homogenización de Datos "D"'!AU6,AT$2+$B5-10,0):OFFSET('Homogenización de Datos "D"'!AU6,AT$2+($B5-1),0))</f>
        <v>25.9</v>
      </c>
      <c r="AU5" s="22">
        <f ca="1">+SUM(OFFSET('Homogenización de Datos "D"'!AV6,AU$2+$B5-10,0):OFFSET('Homogenización de Datos "D"'!AV6,AU$2+($B5-1),0))</f>
        <v>49</v>
      </c>
      <c r="AV5" s="22">
        <f ca="1">+SUM(OFFSET('Homogenización de Datos "D"'!AW6,AV$2+$B5-10,0):OFFSET('Homogenización de Datos "D"'!AW6,AV$2+($B5-1),0))</f>
        <v>40.799999999999997</v>
      </c>
      <c r="AW5" s="22">
        <f ca="1">+SUM(OFFSET('Homogenización de Datos "D"'!AX6,AW$2+$B5-10,0):OFFSET('Homogenización de Datos "D"'!AX6,AW$2+($B5-1),0))</f>
        <v>28</v>
      </c>
      <c r="AX5" s="22">
        <f ca="1">+SUM(OFFSET('Homogenización de Datos "D"'!AY6,AX$2+$B5-10,0):OFFSET('Homogenización de Datos "D"'!AY6,AX$2+($B5-1),0))</f>
        <v>17.7</v>
      </c>
      <c r="AY5" s="22">
        <f ca="1">+SUM(OFFSET('Homogenización de Datos "D"'!AZ6,AY$2+$B5-10,0):OFFSET('Homogenización de Datos "D"'!AZ6,AY$2+($B5-1),0))</f>
        <v>84.699999999999989</v>
      </c>
    </row>
    <row r="6" spans="2:51">
      <c r="B6" s="35">
        <v>20</v>
      </c>
      <c r="C6" s="25">
        <v>2</v>
      </c>
      <c r="D6" s="22">
        <f ca="1">+SUM(OFFSET('Homogenización de Datos "D"'!E6,D$2+$B6-10,0):OFFSET('Homogenización de Datos "D"'!E6,D$2+($B6-1),0))</f>
        <v>0</v>
      </c>
      <c r="E6" s="22">
        <f ca="1">+SUM(OFFSET('Homogenización de Datos "D"'!F6,E$2+$B6-10,0):OFFSET('Homogenización de Datos "D"'!F6,E$2+($B6-1),0))</f>
        <v>6.5</v>
      </c>
      <c r="F6" s="22">
        <f ca="1">+SUM(OFFSET('Homogenización de Datos "D"'!G6,F$2+$B6-10,0):OFFSET('Homogenización de Datos "D"'!G6,F$2+($B6-1),0))</f>
        <v>32.5</v>
      </c>
      <c r="G6" s="22">
        <f ca="1">+SUM(OFFSET('Homogenización de Datos "D"'!H6,G$2+$B6-10,0):OFFSET('Homogenización de Datos "D"'!H6,G$2+($B6-1),0))</f>
        <v>63.5</v>
      </c>
      <c r="H6" s="22">
        <f ca="1">+SUM(OFFSET('Homogenización de Datos "D"'!I6,H$2+$B6-10,0):OFFSET('Homogenización de Datos "D"'!I6,H$2+($B6-1),0))</f>
        <v>26.7</v>
      </c>
      <c r="I6" s="22">
        <f ca="1">+SUM(OFFSET('Homogenización de Datos "D"'!J6,I$2+$B6-10,0):OFFSET('Homogenización de Datos "D"'!J6,I$2+($B6-1),0))</f>
        <v>5.5</v>
      </c>
      <c r="J6" s="22">
        <f ca="1">+SUM(OFFSET('Homogenización de Datos "D"'!K6,J$2+$B6-10,0):OFFSET('Homogenización de Datos "D"'!K6,J$2+($B6-1),0))</f>
        <v>57.099999999999994</v>
      </c>
      <c r="K6" s="22">
        <f ca="1">+SUM(OFFSET('Homogenización de Datos "D"'!L6,K$2+$B6-10,0):OFFSET('Homogenización de Datos "D"'!L6,K$2+($B6-1),0))</f>
        <v>10</v>
      </c>
      <c r="L6" s="22">
        <f ca="1">+SUM(OFFSET('Homogenización de Datos "D"'!M6,L$2+$B6-10,0):OFFSET('Homogenización de Datos "D"'!M6,L$2+($B6-1),0))</f>
        <v>18.2</v>
      </c>
      <c r="M6" s="22">
        <f ca="1">+SUM(OFFSET('Homogenización de Datos "D"'!N6,M$2+$B6-10,0):OFFSET('Homogenización de Datos "D"'!N6,M$2+($B6-1),0))</f>
        <v>8.9</v>
      </c>
      <c r="N6" s="22">
        <f ca="1">+SUM(OFFSET('Homogenización de Datos "D"'!O6,N$2+$B6-10,0):OFFSET('Homogenización de Datos "D"'!O6,N$2+($B6-1),0))</f>
        <v>0</v>
      </c>
      <c r="O6" s="22">
        <f ca="1">+SUM(OFFSET('Homogenización de Datos "D"'!P6,O$2+$B6-10,0):OFFSET('Homogenización de Datos "D"'!P6,O$2+($B6-1),0))</f>
        <v>27.1</v>
      </c>
      <c r="P6" s="22">
        <f ca="1">+SUM(OFFSET('Homogenización de Datos "D"'!Q6,P$2+$B6-10,0):OFFSET('Homogenización de Datos "D"'!Q6,P$2+($B6-1),0))</f>
        <v>0</v>
      </c>
      <c r="Q6" s="22">
        <f ca="1">+SUM(OFFSET('Homogenización de Datos "D"'!R6,Q$2+$B6-10,0):OFFSET('Homogenización de Datos "D"'!R6,Q$2+($B6-1),0))</f>
        <v>38.4</v>
      </c>
      <c r="R6" s="22">
        <f ca="1">+SUM(OFFSET('Homogenización de Datos "D"'!S6,R$2+$B6-10,0):OFFSET('Homogenización de Datos "D"'!S6,R$2+($B6-1),0))</f>
        <v>20.3</v>
      </c>
      <c r="S6" s="22">
        <f ca="1">+SUM(OFFSET('Homogenización de Datos "D"'!T6,S$2+$B6-10,0):OFFSET('Homogenización de Datos "D"'!T6,S$2+($B6-1),0))</f>
        <v>3.3457577627000004</v>
      </c>
      <c r="T6" s="22">
        <f ca="1">+SUM(OFFSET('Homogenización de Datos "D"'!U6,T$2+$B6-10,0):OFFSET('Homogenización de Datos "D"'!U6,T$2+($B6-1),0))</f>
        <v>15.746587491899998</v>
      </c>
      <c r="U6" s="22">
        <f ca="1">+SUM(OFFSET('Homogenización de Datos "D"'!V6,U$2+$B6-10,0):OFFSET('Homogenización de Datos "D"'!V6,U$2+($B6-1),0))</f>
        <v>44.740526936199998</v>
      </c>
      <c r="V6" s="22">
        <f ca="1">+SUM(OFFSET('Homogenización de Datos "D"'!W6,V$2+$B6-10,0):OFFSET('Homogenización de Datos "D"'!W6,V$2+($B6-1),0))</f>
        <v>83.100000000000009</v>
      </c>
      <c r="W6" s="22">
        <f ca="1">+SUM(OFFSET('Homogenización de Datos "D"'!X6,W$2+$B6-10,0):OFFSET('Homogenización de Datos "D"'!X6,W$2+($B6-1),0))</f>
        <v>13.6</v>
      </c>
      <c r="X6" s="22">
        <f ca="1">+SUM(OFFSET('Homogenización de Datos "D"'!Y6,X$2+$B6-10,0):OFFSET('Homogenización de Datos "D"'!Y6,X$2+($B6-1),0))</f>
        <v>249.29999999999998</v>
      </c>
      <c r="Y6" s="22">
        <f ca="1">+SUM(OFFSET('Homogenización de Datos "D"'!Z6,Y$2+$B6-10,0):OFFSET('Homogenización de Datos "D"'!Z6,Y$2+($B6-1),0))</f>
        <v>15.253659544599998</v>
      </c>
      <c r="Z6" s="22">
        <f ca="1">+SUM(OFFSET('Homogenización de Datos "D"'!AA6,Z$2+$B6-10,0):OFFSET('Homogenización de Datos "D"'!AA6,Z$2+($B6-1),0))</f>
        <v>7</v>
      </c>
      <c r="AA6" s="22">
        <f ca="1">+SUM(OFFSET('Homogenización de Datos "D"'!AB6,AA$2+$B6-10,0):OFFSET('Homogenización de Datos "D"'!AB6,AA$2+($B6-1),0))</f>
        <v>30.7</v>
      </c>
      <c r="AB6" s="22">
        <f ca="1">+SUM(OFFSET('Homogenización de Datos "D"'!AC6,AB$2+$B6-10,0):OFFSET('Homogenización de Datos "D"'!AC6,AB$2+($B6-1),0))</f>
        <v>19.3</v>
      </c>
      <c r="AC6" s="22">
        <f ca="1">+SUM(OFFSET('Homogenización de Datos "D"'!AD6,AC$2+$B6-10,0):OFFSET('Homogenización de Datos "D"'!AD6,AC$2+($B6-1),0))</f>
        <v>13.3</v>
      </c>
      <c r="AD6" s="22">
        <f ca="1">+SUM(OFFSET('Homogenización de Datos "D"'!AE6,AD$2+$B6-10,0):OFFSET('Homogenización de Datos "D"'!AE6,AD$2+($B6-1),0))</f>
        <v>8.6999999999999993</v>
      </c>
      <c r="AE6" s="22">
        <f ca="1">+SUM(OFFSET('Homogenización de Datos "D"'!AF6,AE$2+$B6-10,0):OFFSET('Homogenización de Datos "D"'!AF6,AE$2+($B6-1),0))</f>
        <v>0</v>
      </c>
      <c r="AF6" s="22">
        <f ca="1">+SUM(OFFSET('Homogenización de Datos "D"'!AG6,AF$2+$B6-10,0):OFFSET('Homogenización de Datos "D"'!AG6,AF$2+($B6-1),0))</f>
        <v>4.2</v>
      </c>
      <c r="AG6" s="22">
        <f ca="1">+SUM(OFFSET('Homogenización de Datos "D"'!AH6,AG$2+$B6-10,0):OFFSET('Homogenización de Datos "D"'!AH6,AG$2+($B6-1),0))</f>
        <v>3.7</v>
      </c>
      <c r="AH6" s="22">
        <f ca="1">+SUM(OFFSET('Homogenización de Datos "D"'!AI6,AH$2+$B6-10,0):OFFSET('Homogenización de Datos "D"'!AI6,AH$2+($B6-1),0))</f>
        <v>20.700000000000003</v>
      </c>
      <c r="AI6" s="22">
        <f ca="1">+SUM(OFFSET('Homogenización de Datos "D"'!AJ6,AI$2+$B6-10,0):OFFSET('Homogenización de Datos "D"'!AJ6,AI$2+($B6-1),0))</f>
        <v>36.1</v>
      </c>
      <c r="AJ6" s="22">
        <f ca="1">+SUM(OFFSET('Homogenización de Datos "D"'!AK6,AJ$2+$B6-10,0):OFFSET('Homogenización de Datos "D"'!AK6,AJ$2+($B6-1),0))</f>
        <v>13.100000000000001</v>
      </c>
      <c r="AK6" s="22">
        <f ca="1">+SUM(OFFSET('Homogenización de Datos "D"'!AL6,AK$2+$B6-10,0):OFFSET('Homogenización de Datos "D"'!AL6,AK$2+($B6-1),0))</f>
        <v>31.5</v>
      </c>
      <c r="AL6" s="22">
        <f ca="1">+SUM(OFFSET('Homogenización de Datos "D"'!AM6,AL$2+$B6-10,0):OFFSET('Homogenización de Datos "D"'!AM6,AL$2+($B6-1),0))</f>
        <v>0</v>
      </c>
      <c r="AM6" s="22">
        <f ca="1">+SUM(OFFSET('Homogenización de Datos "D"'!AN6,AM$2+$B6-10,0):OFFSET('Homogenización de Datos "D"'!AN6,AM$2+($B6-1),0))</f>
        <v>43.5</v>
      </c>
      <c r="AN6" s="22">
        <f ca="1">+SUM(OFFSET('Homogenización de Datos "D"'!AO6,AN$2+$B6-10,0):OFFSET('Homogenización de Datos "D"'!AO6,AN$2+($B6-1),0))</f>
        <v>58.3</v>
      </c>
      <c r="AO6" s="22">
        <f ca="1">+SUM(OFFSET('Homogenización de Datos "D"'!AP6,AO$2+$B6-10,0):OFFSET('Homogenización de Datos "D"'!AP6,AO$2+($B6-1),0))</f>
        <v>61.1</v>
      </c>
      <c r="AP6" s="22">
        <f ca="1">+SUM(OFFSET('Homogenización de Datos "D"'!AQ6,AP$2+$B6-10,0):OFFSET('Homogenización de Datos "D"'!AQ6,AP$2+($B6-1),0))</f>
        <v>42.3</v>
      </c>
      <c r="AQ6" s="22">
        <f ca="1">+SUM(OFFSET('Homogenización de Datos "D"'!AR6,AQ$2+$B6-10,0):OFFSET('Homogenización de Datos "D"'!AR6,AQ$2+($B6-1),0))</f>
        <v>66.8</v>
      </c>
      <c r="AR6" s="22">
        <f ca="1">+SUM(OFFSET('Homogenización de Datos "D"'!AS6,AR$2+$B6-10,0):OFFSET('Homogenización de Datos "D"'!AS6,AR$2+($B6-1),0))</f>
        <v>3.4</v>
      </c>
      <c r="AS6" s="22">
        <f ca="1">+SUM(OFFSET('Homogenización de Datos "D"'!AT6,AS$2+$B6-10,0):OFFSET('Homogenización de Datos "D"'!AT6,AS$2+($B6-1),0))</f>
        <v>19</v>
      </c>
      <c r="AT6" s="22">
        <f ca="1">+SUM(OFFSET('Homogenización de Datos "D"'!AU6,AT$2+$B6-10,0):OFFSET('Homogenización de Datos "D"'!AU6,AT$2+($B6-1),0))</f>
        <v>17</v>
      </c>
      <c r="AU6" s="22">
        <f ca="1">+SUM(OFFSET('Homogenización de Datos "D"'!AV6,AU$2+$B6-10,0):OFFSET('Homogenización de Datos "D"'!AV6,AU$2+($B6-1),0))</f>
        <v>26.900000000000002</v>
      </c>
      <c r="AV6" s="22">
        <f ca="1">+SUM(OFFSET('Homogenización de Datos "D"'!AW6,AV$2+$B6-10,0):OFFSET('Homogenización de Datos "D"'!AW6,AV$2+($B6-1),0))</f>
        <v>47.899999999999991</v>
      </c>
      <c r="AW6" s="22">
        <f ca="1">+SUM(OFFSET('Homogenización de Datos "D"'!AX6,AW$2+$B6-10,0):OFFSET('Homogenización de Datos "D"'!AX6,AW$2+($B6-1),0))</f>
        <v>40.6</v>
      </c>
      <c r="AX6" s="22">
        <f ca="1">+SUM(OFFSET('Homogenización de Datos "D"'!AY6,AX$2+$B6-10,0):OFFSET('Homogenización de Datos "D"'!AY6,AX$2+($B6-1),0))</f>
        <v>13</v>
      </c>
      <c r="AY6" s="22">
        <f ca="1">+SUM(OFFSET('Homogenización de Datos "D"'!AZ6,AY$2+$B6-10,0):OFFSET('Homogenización de Datos "D"'!AZ6,AY$2+($B6-1),0))</f>
        <v>38.4</v>
      </c>
    </row>
    <row r="7" spans="2:51">
      <c r="B7" s="35">
        <v>30</v>
      </c>
      <c r="C7" s="25">
        <v>3</v>
      </c>
      <c r="D7" s="22">
        <f ca="1">+SUM(OFFSET('Homogenización de Datos "D"'!E6,D$2+$B7-10,0):OFFSET('Homogenización de Datos "D"'!E6,D$2+($B7-1),0))</f>
        <v>22.5</v>
      </c>
      <c r="E7" s="22">
        <f ca="1">+SUM(OFFSET('Homogenización de Datos "D"'!F6,E$2+$B7-10,0):OFFSET('Homogenización de Datos "D"'!F6,E$2+($B7-1),0))</f>
        <v>32</v>
      </c>
      <c r="F7" s="22">
        <f ca="1">+SUM(OFFSET('Homogenización de Datos "D"'!G6,F$2+$B7-10,0):OFFSET('Homogenización de Datos "D"'!G6,F$2+($B7-1),0))</f>
        <v>3</v>
      </c>
      <c r="G7" s="22">
        <f ca="1">+SUM(OFFSET('Homogenización de Datos "D"'!H6,G$2+$B7-10,0):OFFSET('Homogenización de Datos "D"'!H6,G$2+($B7-1),0))</f>
        <v>30.4</v>
      </c>
      <c r="H7" s="22">
        <f ca="1">+SUM(OFFSET('Homogenización de Datos "D"'!I6,H$2+$B7-10,0):OFFSET('Homogenización de Datos "D"'!I6,H$2+($B7-1),0))</f>
        <v>27.8</v>
      </c>
      <c r="I7" s="22">
        <f ca="1">+SUM(OFFSET('Homogenización de Datos "D"'!J6,I$2+$B7-10,0):OFFSET('Homogenización de Datos "D"'!J6,I$2+($B7-1),0))</f>
        <v>33.299999999999997</v>
      </c>
      <c r="J7" s="22">
        <f ca="1">+SUM(OFFSET('Homogenización de Datos "D"'!K6,J$2+$B7-10,0):OFFSET('Homogenización de Datos "D"'!K6,J$2+($B7-1),0))</f>
        <v>24.9</v>
      </c>
      <c r="K7" s="22">
        <f ca="1">+SUM(OFFSET('Homogenización de Datos "D"'!L6,K$2+$B7-10,0):OFFSET('Homogenización de Datos "D"'!L6,K$2+($B7-1),0))</f>
        <v>28.3</v>
      </c>
      <c r="L7" s="22">
        <f ca="1">+SUM(OFFSET('Homogenización de Datos "D"'!M6,L$2+$B7-10,0):OFFSET('Homogenización de Datos "D"'!M6,L$2+($B7-1),0))</f>
        <v>20.200000000000003</v>
      </c>
      <c r="M7" s="22">
        <f ca="1">+SUM(OFFSET('Homogenización de Datos "D"'!N6,M$2+$B7-10,0):OFFSET('Homogenización de Datos "D"'!N6,M$2+($B7-1),0))</f>
        <v>25.9</v>
      </c>
      <c r="N7" s="22">
        <f ca="1">+SUM(OFFSET('Homogenización de Datos "D"'!O6,N$2+$B7-10,0):OFFSET('Homogenización de Datos "D"'!O6,N$2+($B7-1),0))</f>
        <v>0</v>
      </c>
      <c r="O7" s="22">
        <f ca="1">+SUM(OFFSET('Homogenización de Datos "D"'!P6,O$2+$B7-10,0):OFFSET('Homogenización de Datos "D"'!P6,O$2+($B7-1),0))</f>
        <v>98.2</v>
      </c>
      <c r="P7" s="22">
        <f ca="1">+SUM(OFFSET('Homogenización de Datos "D"'!Q6,P$2+$B7-10,0):OFFSET('Homogenización de Datos "D"'!Q6,P$2+($B7-1),0))</f>
        <v>0</v>
      </c>
      <c r="Q7" s="22">
        <f ca="1">+SUM(OFFSET('Homogenización de Datos "D"'!R6,Q$2+$B7-10,0):OFFSET('Homogenización de Datos "D"'!R6,Q$2+($B7-1),0))</f>
        <v>41</v>
      </c>
      <c r="R7" s="22">
        <f ca="1">+SUM(OFFSET('Homogenización de Datos "D"'!S6,R$2+$B7-10,0):OFFSET('Homogenización de Datos "D"'!S6,R$2+($B7-1),0))</f>
        <v>74.300000000000011</v>
      </c>
      <c r="S7" s="22">
        <f ca="1">+SUM(OFFSET('Homogenización de Datos "D"'!T6,S$2+$B7-10,0):OFFSET('Homogenización de Datos "D"'!T6,S$2+($B7-1),0))</f>
        <v>14.6631520993</v>
      </c>
      <c r="T7" s="22">
        <f ca="1">+SUM(OFFSET('Homogenización de Datos "D"'!U6,T$2+$B7-10,0):OFFSET('Homogenización de Datos "D"'!U6,T$2+($B7-1),0))</f>
        <v>36.966347324599994</v>
      </c>
      <c r="U7" s="22">
        <f ca="1">+SUM(OFFSET('Homogenización de Datos "D"'!V6,U$2+$B7-10,0):OFFSET('Homogenización de Datos "D"'!V6,U$2+($B7-1),0))</f>
        <v>55.6</v>
      </c>
      <c r="V7" s="22">
        <f ca="1">+SUM(OFFSET('Homogenización de Datos "D"'!W6,V$2+$B7-10,0):OFFSET('Homogenización de Datos "D"'!W6,V$2+($B7-1),0))</f>
        <v>32.299999999999997</v>
      </c>
      <c r="W7" s="22">
        <f ca="1">+SUM(OFFSET('Homogenización de Datos "D"'!X6,W$2+$B7-10,0):OFFSET('Homogenización de Datos "D"'!X6,W$2+($B7-1),0))</f>
        <v>24.6</v>
      </c>
      <c r="X7" s="22">
        <f ca="1">+SUM(OFFSET('Homogenización de Datos "D"'!Y6,X$2+$B7-10,0):OFFSET('Homogenización de Datos "D"'!Y6,X$2+($B7-1),0))</f>
        <v>211.2</v>
      </c>
      <c r="Y7" s="22">
        <f ca="1">+SUM(OFFSET('Homogenización de Datos "D"'!Z6,Y$2+$B7-10,0):OFFSET('Homogenización de Datos "D"'!Z6,Y$2+($B7-1),0))</f>
        <v>30.581853079200002</v>
      </c>
      <c r="Z7" s="22">
        <f ca="1">+SUM(OFFSET('Homogenización de Datos "D"'!AA6,Z$2+$B7-10,0):OFFSET('Homogenización de Datos "D"'!AA6,Z$2+($B7-1),0))</f>
        <v>0</v>
      </c>
      <c r="AA7" s="22">
        <f ca="1">+SUM(OFFSET('Homogenización de Datos "D"'!AB6,AA$2+$B7-10,0):OFFSET('Homogenización de Datos "D"'!AB6,AA$2+($B7-1),0))</f>
        <v>39.299999999999997</v>
      </c>
      <c r="AB7" s="22">
        <f ca="1">+SUM(OFFSET('Homogenización de Datos "D"'!AC6,AB$2+$B7-10,0):OFFSET('Homogenización de Datos "D"'!AC6,AB$2+($B7-1),0))</f>
        <v>47.3</v>
      </c>
      <c r="AC7" s="22">
        <f ca="1">+SUM(OFFSET('Homogenización de Datos "D"'!AD6,AC$2+$B7-10,0):OFFSET('Homogenización de Datos "D"'!AD6,AC$2+($B7-1),0))</f>
        <v>66</v>
      </c>
      <c r="AD7" s="22">
        <f ca="1">+SUM(OFFSET('Homogenización de Datos "D"'!AE6,AD$2+$B7-10,0):OFFSET('Homogenización de Datos "D"'!AE6,AD$2+($B7-1),0))</f>
        <v>58</v>
      </c>
      <c r="AE7" s="22">
        <f ca="1">+SUM(OFFSET('Homogenización de Datos "D"'!AF6,AE$2+$B7-10,0):OFFSET('Homogenización de Datos "D"'!AF6,AE$2+($B7-1),0))</f>
        <v>42</v>
      </c>
      <c r="AF7" s="22">
        <f ca="1">+SUM(OFFSET('Homogenización de Datos "D"'!AG6,AF$2+$B7-10,0):OFFSET('Homogenización de Datos "D"'!AG6,AF$2+($B7-1),0))</f>
        <v>2.6</v>
      </c>
      <c r="AG7" s="22">
        <f ca="1">+SUM(OFFSET('Homogenización de Datos "D"'!AH6,AG$2+$B7-10,0):OFFSET('Homogenización de Datos "D"'!AH6,AG$2+($B7-1),0))</f>
        <v>14.7</v>
      </c>
      <c r="AH7" s="22">
        <f ca="1">+SUM(OFFSET('Homogenización de Datos "D"'!AI6,AH$2+$B7-10,0):OFFSET('Homogenización de Datos "D"'!AI6,AH$2+($B7-1),0))</f>
        <v>22.1</v>
      </c>
      <c r="AI7" s="22">
        <f ca="1">+SUM(OFFSET('Homogenización de Datos "D"'!AJ6,AI$2+$B7-10,0):OFFSET('Homogenización de Datos "D"'!AJ6,AI$2+($B7-1),0))</f>
        <v>0</v>
      </c>
      <c r="AJ7" s="22">
        <f ca="1">+SUM(OFFSET('Homogenización de Datos "D"'!AK6,AJ$2+$B7-10,0):OFFSET('Homogenización de Datos "D"'!AK6,AJ$2+($B7-1),0))</f>
        <v>37.299999999999997</v>
      </c>
      <c r="AK7" s="22">
        <f ca="1">+SUM(OFFSET('Homogenización de Datos "D"'!AL6,AK$2+$B7-10,0):OFFSET('Homogenización de Datos "D"'!AL6,AK$2+($B7-1),0))</f>
        <v>5.9</v>
      </c>
      <c r="AL7" s="22">
        <f ca="1">+SUM(OFFSET('Homogenización de Datos "D"'!AM6,AL$2+$B7-10,0):OFFSET('Homogenización de Datos "D"'!AM6,AL$2+($B7-1),0))</f>
        <v>40.6</v>
      </c>
      <c r="AM7" s="22">
        <f ca="1">+SUM(OFFSET('Homogenización de Datos "D"'!AN6,AM$2+$B7-10,0):OFFSET('Homogenización de Datos "D"'!AN6,AM$2+($B7-1),0))</f>
        <v>39.099999999999994</v>
      </c>
      <c r="AN7" s="22">
        <f ca="1">+SUM(OFFSET('Homogenización de Datos "D"'!AO6,AN$2+$B7-10,0):OFFSET('Homogenización de Datos "D"'!AO6,AN$2+($B7-1),0))</f>
        <v>76.900000000000006</v>
      </c>
      <c r="AO7" s="22">
        <f ca="1">+SUM(OFFSET('Homogenización de Datos "D"'!AP6,AO$2+$B7-10,0):OFFSET('Homogenización de Datos "D"'!AP6,AO$2+($B7-1),0))</f>
        <v>8.1999999999999993</v>
      </c>
      <c r="AP7" s="22">
        <f ca="1">+SUM(OFFSET('Homogenización de Datos "D"'!AQ6,AP$2+$B7-10,0):OFFSET('Homogenización de Datos "D"'!AQ6,AP$2+($B7-1),0))</f>
        <v>11</v>
      </c>
      <c r="AQ7" s="22">
        <f ca="1">+SUM(OFFSET('Homogenización de Datos "D"'!AR6,AQ$2+$B7-10,0):OFFSET('Homogenización de Datos "D"'!AR6,AQ$2+($B7-1),0))</f>
        <v>112.9</v>
      </c>
      <c r="AR7" s="22">
        <f ca="1">+SUM(OFFSET('Homogenización de Datos "D"'!AS6,AR$2+$B7-10,0):OFFSET('Homogenización de Datos "D"'!AS6,AR$2+($B7-1),0))</f>
        <v>7.7</v>
      </c>
      <c r="AS7" s="22">
        <f ca="1">+SUM(OFFSET('Homogenización de Datos "D"'!AT6,AS$2+$B7-10,0):OFFSET('Homogenización de Datos "D"'!AT6,AS$2+($B7-1),0))</f>
        <v>11</v>
      </c>
      <c r="AT7" s="22">
        <f ca="1">+SUM(OFFSET('Homogenización de Datos "D"'!AU6,AT$2+$B7-10,0):OFFSET('Homogenización de Datos "D"'!AU6,AT$2+($B7-1),0))</f>
        <v>15.8</v>
      </c>
      <c r="AU7" s="22">
        <f ca="1">+SUM(OFFSET('Homogenización de Datos "D"'!AV6,AU$2+$B7-10,0):OFFSET('Homogenización de Datos "D"'!AV6,AU$2+($B7-1),0))</f>
        <v>48.1</v>
      </c>
      <c r="AV7" s="22">
        <f ca="1">+SUM(OFFSET('Homogenización de Datos "D"'!AW6,AV$2+$B7-10,0):OFFSET('Homogenización de Datos "D"'!AW6,AV$2+($B7-1),0))</f>
        <v>63.8</v>
      </c>
      <c r="AW7" s="22">
        <f ca="1">+SUM(OFFSET('Homogenización de Datos "D"'!AX6,AW$2+$B7-10,0):OFFSET('Homogenización de Datos "D"'!AX6,AW$2+($B7-1),0))</f>
        <v>10</v>
      </c>
      <c r="AX7" s="22">
        <f ca="1">+SUM(OFFSET('Homogenización de Datos "D"'!AY6,AX$2+$B7-10,0):OFFSET('Homogenización de Datos "D"'!AY6,AX$2+($B7-1),0))</f>
        <v>38.999999999999993</v>
      </c>
      <c r="AY7" s="22">
        <f ca="1">+SUM(OFFSET('Homogenización de Datos "D"'!AZ6,AY$2+$B7-10,0):OFFSET('Homogenización de Datos "D"'!AZ6,AY$2+($B7-1),0))</f>
        <v>61</v>
      </c>
    </row>
    <row r="8" spans="2:51">
      <c r="B8" s="35">
        <v>40</v>
      </c>
      <c r="C8" s="25">
        <v>4</v>
      </c>
      <c r="D8" s="22">
        <f ca="1">+SUM(OFFSET('Homogenización de Datos "D"'!E6,D$2+$B8-10,0):OFFSET('Homogenización de Datos "D"'!E6,D$2+($B8-1),0))</f>
        <v>11.5</v>
      </c>
      <c r="E8" s="22">
        <f ca="1">+SUM(OFFSET('Homogenización de Datos "D"'!F6,E$2+$B8-10,0):OFFSET('Homogenización de Datos "D"'!F6,E$2+($B8-1),0))</f>
        <v>52</v>
      </c>
      <c r="F8" s="22">
        <f ca="1">+SUM(OFFSET('Homogenización de Datos "D"'!G6,F$2+$B8-10,0):OFFSET('Homogenización de Datos "D"'!G6,F$2+($B8-1),0))</f>
        <v>32</v>
      </c>
      <c r="G8" s="22">
        <f ca="1">+SUM(OFFSET('Homogenización de Datos "D"'!H6,G$2+$B8-10,0):OFFSET('Homogenización de Datos "D"'!H6,G$2+($B8-1),0))</f>
        <v>52.8</v>
      </c>
      <c r="H8" s="22">
        <f ca="1">+SUM(OFFSET('Homogenización de Datos "D"'!I6,H$2+$B8-10,0):OFFSET('Homogenización de Datos "D"'!I6,H$2+($B8-1),0))</f>
        <v>5</v>
      </c>
      <c r="I8" s="22">
        <f ca="1">+SUM(OFFSET('Homogenización de Datos "D"'!J6,I$2+$B8-10,0):OFFSET('Homogenización de Datos "D"'!J6,I$2+($B8-1),0))</f>
        <v>10.5</v>
      </c>
      <c r="J8" s="22">
        <f ca="1">+SUM(OFFSET('Homogenización de Datos "D"'!K6,J$2+$B8-10,0):OFFSET('Homogenización de Datos "D"'!K6,J$2+($B8-1),0))</f>
        <v>20.3</v>
      </c>
      <c r="K8" s="22">
        <f ca="1">+SUM(OFFSET('Homogenización de Datos "D"'!L6,K$2+$B8-10,0):OFFSET('Homogenización de Datos "D"'!L6,K$2+($B8-1),0))</f>
        <v>91.3</v>
      </c>
      <c r="L8" s="22">
        <f ca="1">+SUM(OFFSET('Homogenización de Datos "D"'!M6,L$2+$B8-10,0):OFFSET('Homogenización de Datos "D"'!M6,L$2+($B8-1),0))</f>
        <v>59.6</v>
      </c>
      <c r="M8" s="22">
        <f ca="1">+SUM(OFFSET('Homogenización de Datos "D"'!N6,M$2+$B8-10,0):OFFSET('Homogenización de Datos "D"'!N6,M$2+($B8-1),0))</f>
        <v>43.9</v>
      </c>
      <c r="N8" s="22">
        <f ca="1">+SUM(OFFSET('Homogenización de Datos "D"'!O6,N$2+$B8-10,0):OFFSET('Homogenización de Datos "D"'!O6,N$2+($B8-1),0))</f>
        <v>24</v>
      </c>
      <c r="O8" s="22">
        <f ca="1">+SUM(OFFSET('Homogenización de Datos "D"'!P6,O$2+$B8-10,0):OFFSET('Homogenización de Datos "D"'!P6,O$2+($B8-1),0))</f>
        <v>29.1</v>
      </c>
      <c r="P8" s="22">
        <f ca="1">+SUM(OFFSET('Homogenización de Datos "D"'!Q6,P$2+$B8-10,0):OFFSET('Homogenización de Datos "D"'!Q6,P$2+($B8-1),0))</f>
        <v>0</v>
      </c>
      <c r="Q8" s="22">
        <f ca="1">+SUM(OFFSET('Homogenización de Datos "D"'!R6,Q$2+$B8-10,0):OFFSET('Homogenización de Datos "D"'!R6,Q$2+($B8-1),0))</f>
        <v>104.9</v>
      </c>
      <c r="R8" s="22">
        <f ca="1">+SUM(OFFSET('Homogenización de Datos "D"'!S6,R$2+$B8-10,0):OFFSET('Homogenización de Datos "D"'!S6,R$2+($B8-1),0))</f>
        <v>19</v>
      </c>
      <c r="S8" s="22">
        <f ca="1">+SUM(OFFSET('Homogenización de Datos "D"'!T6,S$2+$B8-10,0):OFFSET('Homogenización de Datos "D"'!T6,S$2+($B8-1),0))</f>
        <v>58.3236140343</v>
      </c>
      <c r="T8" s="22">
        <f ca="1">+SUM(OFFSET('Homogenización de Datos "D"'!U6,T$2+$B8-10,0):OFFSET('Homogenización de Datos "D"'!U6,T$2+($B8-1),0))</f>
        <v>62.649784435000001</v>
      </c>
      <c r="U8" s="22">
        <f ca="1">+SUM(OFFSET('Homogenización de Datos "D"'!V6,U$2+$B8-10,0):OFFSET('Homogenización de Datos "D"'!V6,U$2+($B8-1),0))</f>
        <v>58.3</v>
      </c>
      <c r="V8" s="22">
        <f ca="1">+SUM(OFFSET('Homogenización de Datos "D"'!W6,V$2+$B8-10,0):OFFSET('Homogenización de Datos "D"'!W6,V$2+($B8-1),0))</f>
        <v>0</v>
      </c>
      <c r="W8" s="22">
        <f ca="1">+SUM(OFFSET('Homogenización de Datos "D"'!X6,W$2+$B8-10,0):OFFSET('Homogenización de Datos "D"'!X6,W$2+($B8-1),0))</f>
        <v>76.099999999999994</v>
      </c>
      <c r="X8" s="22">
        <f ca="1">+SUM(OFFSET('Homogenización de Datos "D"'!Y6,X$2+$B8-10,0):OFFSET('Homogenización de Datos "D"'!Y6,X$2+($B8-1),0))</f>
        <v>24.699999999999996</v>
      </c>
      <c r="Y8" s="22">
        <f ca="1">+SUM(OFFSET('Homogenización de Datos "D"'!Z6,Y$2+$B8-10,0):OFFSET('Homogenización de Datos "D"'!Z6,Y$2+($B8-1),0))</f>
        <v>22.456772381499995</v>
      </c>
      <c r="Z8" s="22">
        <f ca="1">+SUM(OFFSET('Homogenización de Datos "D"'!AA6,Z$2+$B8-10,0):OFFSET('Homogenización de Datos "D"'!AA6,Z$2+($B8-1),0))</f>
        <v>92.4</v>
      </c>
      <c r="AA8" s="22">
        <f ca="1">+SUM(OFFSET('Homogenización de Datos "D"'!AB6,AA$2+$B8-10,0):OFFSET('Homogenización de Datos "D"'!AB6,AA$2+($B8-1),0))</f>
        <v>4.5999999999999996</v>
      </c>
      <c r="AB8" s="22">
        <f ca="1">+SUM(OFFSET('Homogenización de Datos "D"'!AC6,AB$2+$B8-10,0):OFFSET('Homogenización de Datos "D"'!AC6,AB$2+($B8-1),0))</f>
        <v>0</v>
      </c>
      <c r="AC8" s="22">
        <f ca="1">+SUM(OFFSET('Homogenización de Datos "D"'!AD6,AC$2+$B8-10,0):OFFSET('Homogenización de Datos "D"'!AD6,AC$2+($B8-1),0))</f>
        <v>0</v>
      </c>
      <c r="AD8" s="22">
        <f ca="1">+SUM(OFFSET('Homogenización de Datos "D"'!AE6,AD$2+$B8-10,0):OFFSET('Homogenización de Datos "D"'!AE6,AD$2+($B8-1),0))</f>
        <v>20.5</v>
      </c>
      <c r="AE8" s="22">
        <f ca="1">+SUM(OFFSET('Homogenización de Datos "D"'!AF6,AE$2+$B8-10,0):OFFSET('Homogenización de Datos "D"'!AF6,AE$2+($B8-1),0))</f>
        <v>25.400000000000002</v>
      </c>
      <c r="AF8" s="22">
        <f ca="1">+SUM(OFFSET('Homogenización de Datos "D"'!AG6,AF$2+$B8-10,0):OFFSET('Homogenización de Datos "D"'!AG6,AF$2+($B8-1),0))</f>
        <v>14</v>
      </c>
      <c r="AG8" s="22">
        <f ca="1">+SUM(OFFSET('Homogenización de Datos "D"'!AH6,AG$2+$B8-10,0):OFFSET('Homogenización de Datos "D"'!AH6,AG$2+($B8-1),0))</f>
        <v>48.300000000000004</v>
      </c>
      <c r="AH8" s="22">
        <f ca="1">+SUM(OFFSET('Homogenización de Datos "D"'!AI6,AH$2+$B8-10,0):OFFSET('Homogenización de Datos "D"'!AI6,AH$2+($B8-1),0))</f>
        <v>61.5</v>
      </c>
      <c r="AI8" s="22">
        <f ca="1">+SUM(OFFSET('Homogenización de Datos "D"'!AJ6,AI$2+$B8-10,0):OFFSET('Homogenización de Datos "D"'!AJ6,AI$2+($B8-1),0))</f>
        <v>61.5</v>
      </c>
      <c r="AJ8" s="22">
        <f ca="1">+SUM(OFFSET('Homogenización de Datos "D"'!AK6,AJ$2+$B8-10,0):OFFSET('Homogenización de Datos "D"'!AK6,AJ$2+($B8-1),0))</f>
        <v>50.199999999999996</v>
      </c>
      <c r="AK8" s="22">
        <f ca="1">+SUM(OFFSET('Homogenización de Datos "D"'!AL6,AK$2+$B8-10,0):OFFSET('Homogenización de Datos "D"'!AL6,AK$2+($B8-1),0))</f>
        <v>26.099999999999998</v>
      </c>
      <c r="AL8" s="22">
        <f ca="1">+SUM(OFFSET('Homogenización de Datos "D"'!AM6,AL$2+$B8-10,0):OFFSET('Homogenización de Datos "D"'!AM6,AL$2+($B8-1),0))</f>
        <v>21.1</v>
      </c>
      <c r="AM8" s="22">
        <f ca="1">+SUM(OFFSET('Homogenización de Datos "D"'!AN6,AM$2+$B8-10,0):OFFSET('Homogenización de Datos "D"'!AN6,AM$2+($B8-1),0))</f>
        <v>47.3</v>
      </c>
      <c r="AN8" s="22">
        <f ca="1">+SUM(OFFSET('Homogenización de Datos "D"'!AO6,AN$2+$B8-10,0):OFFSET('Homogenización de Datos "D"'!AO6,AN$2+($B8-1),0))</f>
        <v>86.600000000000009</v>
      </c>
      <c r="AO8" s="22">
        <f ca="1">+SUM(OFFSET('Homogenización de Datos "D"'!AP6,AO$2+$B8-10,0):OFFSET('Homogenización de Datos "D"'!AP6,AO$2+($B8-1),0))</f>
        <v>93.199999999999989</v>
      </c>
      <c r="AP8" s="22">
        <f ca="1">+SUM(OFFSET('Homogenización de Datos "D"'!AQ6,AP$2+$B8-10,0):OFFSET('Homogenización de Datos "D"'!AQ6,AP$2+($B8-1),0))</f>
        <v>33.400000000000006</v>
      </c>
      <c r="AQ8" s="22">
        <f ca="1">+SUM(OFFSET('Homogenización de Datos "D"'!AR6,AQ$2+$B8-10,0):OFFSET('Homogenización de Datos "D"'!AR6,AQ$2+($B8-1),0))</f>
        <v>107.6</v>
      </c>
      <c r="AR8" s="22">
        <f ca="1">+SUM(OFFSET('Homogenización de Datos "D"'!AS6,AR$2+$B8-10,0):OFFSET('Homogenización de Datos "D"'!AS6,AR$2+($B8-1),0))</f>
        <v>73.900000000000006</v>
      </c>
      <c r="AS8" s="22">
        <f ca="1">+SUM(OFFSET('Homogenización de Datos "D"'!AT6,AS$2+$B8-10,0):OFFSET('Homogenización de Datos "D"'!AT6,AS$2+($B8-1),0))</f>
        <v>2.7</v>
      </c>
      <c r="AT8" s="22">
        <f ca="1">+SUM(OFFSET('Homogenización de Datos "D"'!AU6,AT$2+$B8-10,0):OFFSET('Homogenización de Datos "D"'!AU6,AT$2+($B8-1),0))</f>
        <v>43.599999999999994</v>
      </c>
      <c r="AU8" s="22">
        <f ca="1">+SUM(OFFSET('Homogenización de Datos "D"'!AV6,AU$2+$B8-10,0):OFFSET('Homogenización de Datos "D"'!AV6,AU$2+($B8-1),0))</f>
        <v>0</v>
      </c>
      <c r="AV8" s="22">
        <f ca="1">+SUM(OFFSET('Homogenización de Datos "D"'!AW6,AV$2+$B8-10,0):OFFSET('Homogenización de Datos "D"'!AW6,AV$2+($B8-1),0))</f>
        <v>35.200000000000003</v>
      </c>
      <c r="AW8" s="22">
        <f ca="1">+SUM(OFFSET('Homogenización de Datos "D"'!AX6,AW$2+$B8-10,0):OFFSET('Homogenización de Datos "D"'!AX6,AW$2+($B8-1),0))</f>
        <v>72.900000000000006</v>
      </c>
      <c r="AX8" s="22">
        <f ca="1">+SUM(OFFSET('Homogenización de Datos "D"'!AY6,AX$2+$B8-10,0):OFFSET('Homogenización de Datos "D"'!AY6,AX$2+($B8-1),0))</f>
        <v>37.299999999999997</v>
      </c>
      <c r="AY8" s="22">
        <f ca="1">+SUM(OFFSET('Homogenización de Datos "D"'!AZ6,AY$2+$B8-10,0):OFFSET('Homogenización de Datos "D"'!AZ6,AY$2+($B8-1),0))</f>
        <v>21.599999999999998</v>
      </c>
    </row>
    <row r="9" spans="2:51">
      <c r="B9" s="35">
        <v>50</v>
      </c>
      <c r="C9" s="25">
        <v>5</v>
      </c>
      <c r="D9" s="22">
        <f ca="1">+SUM(OFFSET('Homogenización de Datos "D"'!E6,D$2+$B9-10,0):OFFSET('Homogenización de Datos "D"'!E6,D$2+($B9-1),0))</f>
        <v>15</v>
      </c>
      <c r="E9" s="22">
        <f ca="1">+SUM(OFFSET('Homogenización de Datos "D"'!F6,E$2+$B9-10,0):OFFSET('Homogenización de Datos "D"'!F6,E$2+($B9-1),0))</f>
        <v>14.5</v>
      </c>
      <c r="F9" s="22">
        <f ca="1">+SUM(OFFSET('Homogenización de Datos "D"'!G6,F$2+$B9-10,0):OFFSET('Homogenización de Datos "D"'!G6,F$2+($B9-1),0))</f>
        <v>13</v>
      </c>
      <c r="G9" s="22">
        <f ca="1">+SUM(OFFSET('Homogenización de Datos "D"'!H6,G$2+$B9-10,0):OFFSET('Homogenización de Datos "D"'!H6,G$2+($B9-1),0))</f>
        <v>51.900000000000006</v>
      </c>
      <c r="H9" s="22">
        <f ca="1">+SUM(OFFSET('Homogenización de Datos "D"'!I6,H$2+$B9-10,0):OFFSET('Homogenización de Datos "D"'!I6,H$2+($B9-1),0))</f>
        <v>14</v>
      </c>
      <c r="I9" s="22">
        <f ca="1">+SUM(OFFSET('Homogenización de Datos "D"'!J6,I$2+$B9-10,0):OFFSET('Homogenización de Datos "D"'!J6,I$2+($B9-1),0))</f>
        <v>59.2</v>
      </c>
      <c r="J9" s="22">
        <f ca="1">+SUM(OFFSET('Homogenización de Datos "D"'!K6,J$2+$B9-10,0):OFFSET('Homogenización de Datos "D"'!K6,J$2+($B9-1),0))</f>
        <v>29.5</v>
      </c>
      <c r="K9" s="22">
        <f ca="1">+SUM(OFFSET('Homogenización de Datos "D"'!L6,K$2+$B9-10,0):OFFSET('Homogenización de Datos "D"'!L6,K$2+($B9-1),0))</f>
        <v>24.8</v>
      </c>
      <c r="L9" s="22">
        <f ca="1">+SUM(OFFSET('Homogenización de Datos "D"'!M6,L$2+$B9-10,0):OFFSET('Homogenización de Datos "D"'!M6,L$2+($B9-1),0))</f>
        <v>64.3</v>
      </c>
      <c r="M9" s="22">
        <f ca="1">+SUM(OFFSET('Homogenización de Datos "D"'!N6,M$2+$B9-10,0):OFFSET('Homogenización de Datos "D"'!N6,M$2+($B9-1),0))</f>
        <v>85.8</v>
      </c>
      <c r="N9" s="22">
        <f ca="1">+SUM(OFFSET('Homogenización de Datos "D"'!O6,N$2+$B9-10,0):OFFSET('Homogenización de Datos "D"'!O6,N$2+($B9-1),0))</f>
        <v>57.5</v>
      </c>
      <c r="O9" s="22">
        <f ca="1">+SUM(OFFSET('Homogenización de Datos "D"'!P6,O$2+$B9-10,0):OFFSET('Homogenización de Datos "D"'!P6,O$2+($B9-1),0))</f>
        <v>27.4</v>
      </c>
      <c r="P9" s="22">
        <f ca="1">+SUM(OFFSET('Homogenización de Datos "D"'!Q6,P$2+$B9-10,0):OFFSET('Homogenización de Datos "D"'!Q6,P$2+($B9-1),0))</f>
        <v>10.6</v>
      </c>
      <c r="Q9" s="22">
        <f ca="1">+SUM(OFFSET('Homogenización de Datos "D"'!R6,Q$2+$B9-10,0):OFFSET('Homogenización de Datos "D"'!R6,Q$2+($B9-1),0))</f>
        <v>66.3</v>
      </c>
      <c r="R9" s="22">
        <f ca="1">+SUM(OFFSET('Homogenización de Datos "D"'!S6,R$2+$B9-10,0):OFFSET('Homogenización de Datos "D"'!S6,R$2+($B9-1),0))</f>
        <v>62.8</v>
      </c>
      <c r="S9" s="22">
        <f ca="1">+SUM(OFFSET('Homogenización de Datos "D"'!T6,S$2+$B9-10,0):OFFSET('Homogenización de Datos "D"'!T6,S$2+($B9-1),0))</f>
        <v>15.653030356999999</v>
      </c>
      <c r="T9" s="22">
        <f ca="1">+SUM(OFFSET('Homogenización de Datos "D"'!U6,T$2+$B9-10,0):OFFSET('Homogenización de Datos "D"'!U6,T$2+($B9-1),0))</f>
        <v>70.27894978789999</v>
      </c>
      <c r="U9" s="22">
        <f ca="1">+SUM(OFFSET('Homogenización de Datos "D"'!V6,U$2+$B9-10,0):OFFSET('Homogenización de Datos "D"'!V6,U$2+($B9-1),0))</f>
        <v>0</v>
      </c>
      <c r="V9" s="22">
        <f ca="1">+SUM(OFFSET('Homogenización de Datos "D"'!W6,V$2+$B9-10,0):OFFSET('Homogenización de Datos "D"'!W6,V$2+($B9-1),0))</f>
        <v>26</v>
      </c>
      <c r="W9" s="22">
        <f ca="1">+SUM(OFFSET('Homogenización de Datos "D"'!X6,W$2+$B9-10,0):OFFSET('Homogenización de Datos "D"'!X6,W$2+($B9-1),0))</f>
        <v>60.1</v>
      </c>
      <c r="X9" s="22">
        <f ca="1">+SUM(OFFSET('Homogenización de Datos "D"'!Y6,X$2+$B9-10,0):OFFSET('Homogenización de Datos "D"'!Y6,X$2+($B9-1),0))</f>
        <v>38</v>
      </c>
      <c r="Y9" s="22">
        <f ca="1">+SUM(OFFSET('Homogenización de Datos "D"'!Z6,Y$2+$B9-10,0):OFFSET('Homogenización de Datos "D"'!Z6,Y$2+($B9-1),0))</f>
        <v>67.412444576399992</v>
      </c>
      <c r="Z9" s="22">
        <f ca="1">+SUM(OFFSET('Homogenización de Datos "D"'!AA6,Z$2+$B9-10,0):OFFSET('Homogenización de Datos "D"'!AA6,Z$2+($B9-1),0))</f>
        <v>48.5</v>
      </c>
      <c r="AA9" s="22">
        <f ca="1">+SUM(OFFSET('Homogenización de Datos "D"'!AB6,AA$2+$B9-10,0):OFFSET('Homogenización de Datos "D"'!AB6,AA$2+($B9-1),0))</f>
        <v>46.6</v>
      </c>
      <c r="AB9" s="22">
        <f ca="1">+SUM(OFFSET('Homogenización de Datos "D"'!AC6,AB$2+$B9-10,0):OFFSET('Homogenización de Datos "D"'!AC6,AB$2+($B9-1),0))</f>
        <v>32.700000000000003</v>
      </c>
      <c r="AC9" s="22">
        <f ca="1">+SUM(OFFSET('Homogenización de Datos "D"'!AD6,AC$2+$B9-10,0):OFFSET('Homogenización de Datos "D"'!AD6,AC$2+($B9-1),0))</f>
        <v>82.600000000000009</v>
      </c>
      <c r="AD9" s="22">
        <f ca="1">+SUM(OFFSET('Homogenización de Datos "D"'!AE6,AD$2+$B9-10,0):OFFSET('Homogenización de Datos "D"'!AE6,AD$2+($B9-1),0))</f>
        <v>22.5</v>
      </c>
      <c r="AE9" s="22">
        <f ca="1">+SUM(OFFSET('Homogenización de Datos "D"'!AF6,AE$2+$B9-10,0):OFFSET('Homogenización de Datos "D"'!AF6,AE$2+($B9-1),0))</f>
        <v>67.899999999999991</v>
      </c>
      <c r="AF9" s="22">
        <f ca="1">+SUM(OFFSET('Homogenización de Datos "D"'!AG6,AF$2+$B9-10,0):OFFSET('Homogenización de Datos "D"'!AG6,AF$2+($B9-1),0))</f>
        <v>57</v>
      </c>
      <c r="AG9" s="22">
        <f ca="1">+SUM(OFFSET('Homogenización de Datos "D"'!AH6,AG$2+$B9-10,0):OFFSET('Homogenización de Datos "D"'!AH6,AG$2+($B9-1),0))</f>
        <v>8.6999999999999993</v>
      </c>
      <c r="AH9" s="22">
        <f ca="1">+SUM(OFFSET('Homogenización de Datos "D"'!AI6,AH$2+$B9-10,0):OFFSET('Homogenización de Datos "D"'!AI6,AH$2+($B9-1),0))</f>
        <v>6.8000000000000007</v>
      </c>
      <c r="AI9" s="22">
        <f ca="1">+SUM(OFFSET('Homogenización de Datos "D"'!AJ6,AI$2+$B9-10,0):OFFSET('Homogenización de Datos "D"'!AJ6,AI$2+($B9-1),0))</f>
        <v>8.5</v>
      </c>
      <c r="AJ9" s="22">
        <f ca="1">+SUM(OFFSET('Homogenización de Datos "D"'!AK6,AJ$2+$B9-10,0):OFFSET('Homogenización de Datos "D"'!AK6,AJ$2+($B9-1),0))</f>
        <v>61.1</v>
      </c>
      <c r="AK9" s="22">
        <f ca="1">+SUM(OFFSET('Homogenización de Datos "D"'!AL6,AK$2+$B9-10,0):OFFSET('Homogenización de Datos "D"'!AL6,AK$2+($B9-1),0))</f>
        <v>70.900000000000006</v>
      </c>
      <c r="AL9" s="22">
        <f ca="1">+SUM(OFFSET('Homogenización de Datos "D"'!AM6,AL$2+$B9-10,0):OFFSET('Homogenización de Datos "D"'!AM6,AL$2+($B9-1),0))</f>
        <v>26</v>
      </c>
      <c r="AM9" s="22">
        <f ca="1">+SUM(OFFSET('Homogenización de Datos "D"'!AN6,AM$2+$B9-10,0):OFFSET('Homogenización de Datos "D"'!AN6,AM$2+($B9-1),0))</f>
        <v>87.299999999999983</v>
      </c>
      <c r="AN9" s="22">
        <f ca="1">+SUM(OFFSET('Homogenización de Datos "D"'!AO6,AN$2+$B9-10,0):OFFSET('Homogenización de Datos "D"'!AO6,AN$2+($B9-1),0))</f>
        <v>23.5</v>
      </c>
      <c r="AO9" s="22">
        <f ca="1">+SUM(OFFSET('Homogenización de Datos "D"'!AP6,AO$2+$B9-10,0):OFFSET('Homogenización de Datos "D"'!AP6,AO$2+($B9-1),0))</f>
        <v>43.6</v>
      </c>
      <c r="AP9" s="22">
        <f ca="1">+SUM(OFFSET('Homogenización de Datos "D"'!AQ6,AP$2+$B9-10,0):OFFSET('Homogenización de Datos "D"'!AQ6,AP$2+($B9-1),0))</f>
        <v>39.1</v>
      </c>
      <c r="AQ9" s="22">
        <f ca="1">+SUM(OFFSET('Homogenización de Datos "D"'!AR6,AQ$2+$B9-10,0):OFFSET('Homogenización de Datos "D"'!AR6,AQ$2+($B9-1),0))</f>
        <v>33.299999999999997</v>
      </c>
      <c r="AR9" s="22">
        <f ca="1">+SUM(OFFSET('Homogenización de Datos "D"'!AS6,AR$2+$B9-10,0):OFFSET('Homogenización de Datos "D"'!AS6,AR$2+($B9-1),0))</f>
        <v>26.9</v>
      </c>
      <c r="AS9" s="22">
        <f ca="1">+SUM(OFFSET('Homogenización de Datos "D"'!AT6,AS$2+$B9-10,0):OFFSET('Homogenización de Datos "D"'!AT6,AS$2+($B9-1),0))</f>
        <v>17.200000000000003</v>
      </c>
      <c r="AT9" s="22">
        <f ca="1">+SUM(OFFSET('Homogenización de Datos "D"'!AU6,AT$2+$B9-10,0):OFFSET('Homogenización de Datos "D"'!AU6,AT$2+($B9-1),0))</f>
        <v>43.9</v>
      </c>
      <c r="AU9" s="22">
        <f ca="1">+SUM(OFFSET('Homogenización de Datos "D"'!AV6,AU$2+$B9-10,0):OFFSET('Homogenización de Datos "D"'!AV6,AU$2+($B9-1),0))</f>
        <v>63.3</v>
      </c>
      <c r="AV9" s="22">
        <f ca="1">+SUM(OFFSET('Homogenización de Datos "D"'!AW6,AV$2+$B9-10,0):OFFSET('Homogenización de Datos "D"'!AW6,AV$2+($B9-1),0))</f>
        <v>27</v>
      </c>
      <c r="AW9" s="22">
        <f ca="1">+SUM(OFFSET('Homogenización de Datos "D"'!AX6,AW$2+$B9-10,0):OFFSET('Homogenización de Datos "D"'!AX6,AW$2+($B9-1),0))</f>
        <v>32.900000000000006</v>
      </c>
      <c r="AX9" s="22">
        <f ca="1">+SUM(OFFSET('Homogenización de Datos "D"'!AY6,AX$2+$B9-10,0):OFFSET('Homogenización de Datos "D"'!AY6,AX$2+($B9-1),0))</f>
        <v>52</v>
      </c>
      <c r="AY9" s="22">
        <f ca="1">+SUM(OFFSET('Homogenización de Datos "D"'!AZ6,AY$2+$B9-10,0):OFFSET('Homogenización de Datos "D"'!AZ6,AY$2+($B9-1),0))</f>
        <v>32.099999999999994</v>
      </c>
    </row>
    <row r="10" spans="2:51">
      <c r="B10" s="35">
        <v>60</v>
      </c>
      <c r="C10" s="25">
        <v>6</v>
      </c>
      <c r="D10" s="22">
        <f ca="1">+SUM(OFFSET('Homogenización de Datos "D"'!E6,D$2+$B10-10,0):OFFSET('Homogenización de Datos "D"'!E6,D$2+($B10-1),0))</f>
        <v>23.5</v>
      </c>
      <c r="E10" s="22">
        <f ca="1">+SUM(OFFSET('Homogenización de Datos "D"'!F6,E$2+$B10-10,0):OFFSET('Homogenización de Datos "D"'!F6,E$2+($B10-1),0))</f>
        <v>86.5</v>
      </c>
      <c r="F10" s="22">
        <f ca="1">+SUM(OFFSET('Homogenización de Datos "D"'!G6,F$2+$B10-10,0):OFFSET('Homogenización de Datos "D"'!G6,F$2+($B10-1),0))</f>
        <v>27.5</v>
      </c>
      <c r="G10" s="22">
        <f ca="1">+SUM(OFFSET('Homogenización de Datos "D"'!H6,G$2+$B10-10,0):OFFSET('Homogenización de Datos "D"'!H6,G$2+($B10-1),0))</f>
        <v>28.1</v>
      </c>
      <c r="H10" s="22">
        <f ca="1">+SUM(OFFSET('Homogenización de Datos "D"'!I6,H$2+$B10-10,0):OFFSET('Homogenización de Datos "D"'!I6,H$2+($B10-1),0))</f>
        <v>28.3</v>
      </c>
      <c r="I10" s="22">
        <f ca="1">+SUM(OFFSET('Homogenización de Datos "D"'!J6,I$2+$B10-10,0):OFFSET('Homogenización de Datos "D"'!J6,I$2+($B10-1),0))</f>
        <v>3</v>
      </c>
      <c r="J10" s="22">
        <f ca="1">+SUM(OFFSET('Homogenización de Datos "D"'!K6,J$2+$B10-10,0):OFFSET('Homogenización de Datos "D"'!K6,J$2+($B10-1),0))</f>
        <v>31</v>
      </c>
      <c r="K10" s="22">
        <f ca="1">+SUM(OFFSET('Homogenización de Datos "D"'!L6,K$2+$B10-10,0):OFFSET('Homogenización de Datos "D"'!L6,K$2+($B10-1),0))</f>
        <v>47.6</v>
      </c>
      <c r="L10" s="22">
        <f ca="1">+SUM(OFFSET('Homogenización de Datos "D"'!M6,L$2+$B10-10,0):OFFSET('Homogenización de Datos "D"'!M6,L$2+($B10-1),0))</f>
        <v>68.099999999999994</v>
      </c>
      <c r="M10" s="22">
        <f ca="1">+SUM(OFFSET('Homogenización de Datos "D"'!N6,M$2+$B10-10,0):OFFSET('Homogenización de Datos "D"'!N6,M$2+($B10-1),0))</f>
        <v>71.900000000000006</v>
      </c>
      <c r="N10" s="22">
        <f ca="1">+SUM(OFFSET('Homogenización de Datos "D"'!O6,N$2+$B10-10,0):OFFSET('Homogenización de Datos "D"'!O6,N$2+($B10-1),0))</f>
        <v>5.5</v>
      </c>
      <c r="O10" s="22">
        <f ca="1">+SUM(OFFSET('Homogenización de Datos "D"'!P6,O$2+$B10-10,0):OFFSET('Homogenización de Datos "D"'!P6,O$2+($B10-1),0))</f>
        <v>26.5</v>
      </c>
      <c r="P10" s="22">
        <f ca="1">+SUM(OFFSET('Homogenización de Datos "D"'!Q6,P$2+$B10-10,0):OFFSET('Homogenización de Datos "D"'!Q6,P$2+($B10-1),0))</f>
        <v>27</v>
      </c>
      <c r="Q10" s="22">
        <f ca="1">+SUM(OFFSET('Homogenización de Datos "D"'!R6,Q$2+$B10-10,0):OFFSET('Homogenización de Datos "D"'!R6,Q$2+($B10-1),0))</f>
        <v>75.8</v>
      </c>
      <c r="R10" s="22">
        <f ca="1">+SUM(OFFSET('Homogenización de Datos "D"'!S6,R$2+$B10-10,0):OFFSET('Homogenización de Datos "D"'!S6,R$2+($B10-1),0))</f>
        <v>66.100000000000009</v>
      </c>
      <c r="S10" s="22">
        <f ca="1">+SUM(OFFSET('Homogenización de Datos "D"'!T6,S$2+$B10-10,0):OFFSET('Homogenización de Datos "D"'!T6,S$2+($B10-1),0))</f>
        <v>29.287457402599998</v>
      </c>
      <c r="T10" s="22">
        <f ca="1">+SUM(OFFSET('Homogenización de Datos "D"'!U6,T$2+$B10-10,0):OFFSET('Homogenización de Datos "D"'!U6,T$2+($B10-1),0))</f>
        <v>20.6893800388</v>
      </c>
      <c r="U10" s="22">
        <f ca="1">+SUM(OFFSET('Homogenización de Datos "D"'!V6,U$2+$B10-10,0):OFFSET('Homogenización de Datos "D"'!V6,U$2+($B10-1),0))</f>
        <v>0</v>
      </c>
      <c r="V10" s="22">
        <f ca="1">+SUM(OFFSET('Homogenización de Datos "D"'!W6,V$2+$B10-10,0):OFFSET('Homogenización de Datos "D"'!W6,V$2+($B10-1),0))</f>
        <v>8</v>
      </c>
      <c r="W10" s="22">
        <f ca="1">+SUM(OFFSET('Homogenización de Datos "D"'!X6,W$2+$B10-10,0):OFFSET('Homogenización de Datos "D"'!X6,W$2+($B10-1),0))</f>
        <v>106.4</v>
      </c>
      <c r="X10" s="22">
        <f ca="1">+SUM(OFFSET('Homogenización de Datos "D"'!Y6,X$2+$B10-10,0):OFFSET('Homogenización de Datos "D"'!Y6,X$2+($B10-1),0))</f>
        <v>88.050000000000011</v>
      </c>
      <c r="Y10" s="22">
        <f ca="1">+SUM(OFFSET('Homogenización de Datos "D"'!Z6,Y$2+$B10-10,0):OFFSET('Homogenización de Datos "D"'!Z6,Y$2+($B10-1),0))</f>
        <v>32.564230564299997</v>
      </c>
      <c r="Z10" s="22">
        <f ca="1">+SUM(OFFSET('Homogenización de Datos "D"'!AA6,Z$2+$B10-10,0):OFFSET('Homogenización de Datos "D"'!AA6,Z$2+($B10-1),0))</f>
        <v>13</v>
      </c>
      <c r="AA10" s="22">
        <f ca="1">+SUM(OFFSET('Homogenización de Datos "D"'!AB6,AA$2+$B10-10,0):OFFSET('Homogenización de Datos "D"'!AB6,AA$2+($B10-1),0))</f>
        <v>83.799999999999983</v>
      </c>
      <c r="AB10" s="22">
        <f ca="1">+SUM(OFFSET('Homogenización de Datos "D"'!AC6,AB$2+$B10-10,0):OFFSET('Homogenización de Datos "D"'!AC6,AB$2+($B10-1),0))</f>
        <v>18.900000000000002</v>
      </c>
      <c r="AC10" s="22">
        <f ca="1">+SUM(OFFSET('Homogenización de Datos "D"'!AD6,AC$2+$B10-10,0):OFFSET('Homogenización de Datos "D"'!AD6,AC$2+($B10-1),0))</f>
        <v>26.099999999999998</v>
      </c>
      <c r="AD10" s="22">
        <f ca="1">+SUM(OFFSET('Homogenización de Datos "D"'!AE6,AD$2+$B10-10,0):OFFSET('Homogenización de Datos "D"'!AE6,AD$2+($B10-1),0))</f>
        <v>72.900000000000006</v>
      </c>
      <c r="AE10" s="22">
        <f ca="1">+SUM(OFFSET('Homogenización de Datos "D"'!AF6,AE$2+$B10-10,0):OFFSET('Homogenización de Datos "D"'!AF6,AE$2+($B10-1),0))</f>
        <v>11</v>
      </c>
      <c r="AF10" s="22">
        <f ca="1">+SUM(OFFSET('Homogenización de Datos "D"'!AG6,AF$2+$B10-10,0):OFFSET('Homogenización de Datos "D"'!AG6,AF$2+($B10-1),0))</f>
        <v>30.6</v>
      </c>
      <c r="AG10" s="22">
        <f ca="1">+SUM(OFFSET('Homogenización de Datos "D"'!AH6,AG$2+$B10-10,0):OFFSET('Homogenización de Datos "D"'!AH6,AG$2+($B10-1),0))</f>
        <v>14</v>
      </c>
      <c r="AH10" s="22">
        <f ca="1">+SUM(OFFSET('Homogenización de Datos "D"'!AI6,AH$2+$B10-10,0):OFFSET('Homogenización de Datos "D"'!AI6,AH$2+($B10-1),0))</f>
        <v>0</v>
      </c>
      <c r="AI10" s="22">
        <f ca="1">+SUM(OFFSET('Homogenización de Datos "D"'!AJ6,AI$2+$B10-10,0):OFFSET('Homogenización de Datos "D"'!AJ6,AI$2+($B10-1),0))</f>
        <v>62.7</v>
      </c>
      <c r="AJ10" s="22">
        <f ca="1">+SUM(OFFSET('Homogenización de Datos "D"'!AK6,AJ$2+$B10-10,0):OFFSET('Homogenización de Datos "D"'!AK6,AJ$2+($B10-1),0))</f>
        <v>82.7</v>
      </c>
      <c r="AK10" s="22">
        <f ca="1">+SUM(OFFSET('Homogenización de Datos "D"'!AL6,AK$2+$B10-10,0):OFFSET('Homogenización de Datos "D"'!AL6,AK$2+($B10-1),0))</f>
        <v>0</v>
      </c>
      <c r="AL10" s="22">
        <f ca="1">+SUM(OFFSET('Homogenización de Datos "D"'!AM6,AL$2+$B10-10,0):OFFSET('Homogenización de Datos "D"'!AM6,AL$2+($B10-1),0))</f>
        <v>38.499999999999993</v>
      </c>
      <c r="AM10" s="22">
        <f ca="1">+SUM(OFFSET('Homogenización de Datos "D"'!AN6,AM$2+$B10-10,0):OFFSET('Homogenización de Datos "D"'!AN6,AM$2+($B10-1),0))</f>
        <v>84.600000000000009</v>
      </c>
      <c r="AN10" s="22">
        <f ca="1">+SUM(OFFSET('Homogenización de Datos "D"'!AO6,AN$2+$B10-10,0):OFFSET('Homogenización de Datos "D"'!AO6,AN$2+($B10-1),0))</f>
        <v>62.9</v>
      </c>
      <c r="AO10" s="22">
        <f ca="1">+SUM(OFFSET('Homogenización de Datos "D"'!AP6,AO$2+$B10-10,0):OFFSET('Homogenización de Datos "D"'!AP6,AO$2+($B10-1),0))</f>
        <v>41</v>
      </c>
      <c r="AP10" s="22">
        <f ca="1">+SUM(OFFSET('Homogenización de Datos "D"'!AQ6,AP$2+$B10-10,0):OFFSET('Homogenización de Datos "D"'!AQ6,AP$2+($B10-1),0))</f>
        <v>16.7</v>
      </c>
      <c r="AQ10" s="22">
        <f ca="1">+SUM(OFFSET('Homogenización de Datos "D"'!AR6,AQ$2+$B10-10,0):OFFSET('Homogenización de Datos "D"'!AR6,AQ$2+($B10-1),0))</f>
        <v>98.5</v>
      </c>
      <c r="AR10" s="22">
        <f ca="1">+SUM(OFFSET('Homogenización de Datos "D"'!AS6,AR$2+$B10-10,0):OFFSET('Homogenización de Datos "D"'!AS6,AR$2+($B10-1),0))</f>
        <v>36</v>
      </c>
      <c r="AS10" s="22">
        <f ca="1">+SUM(OFFSET('Homogenización de Datos "D"'!AT6,AS$2+$B10-10,0):OFFSET('Homogenización de Datos "D"'!AT6,AS$2+($B10-1),0))</f>
        <v>58.8</v>
      </c>
      <c r="AT10" s="22">
        <f ca="1">+SUM(OFFSET('Homogenización de Datos "D"'!AU6,AT$2+$B10-10,0):OFFSET('Homogenización de Datos "D"'!AU6,AT$2+($B10-1),0))</f>
        <v>64.400000000000006</v>
      </c>
      <c r="AU10" s="22">
        <f ca="1">+SUM(OFFSET('Homogenización de Datos "D"'!AV6,AU$2+$B10-10,0):OFFSET('Homogenización de Datos "D"'!AV6,AU$2+($B10-1),0))</f>
        <v>45.300000000000004</v>
      </c>
      <c r="AV10" s="22">
        <f ca="1">+SUM(OFFSET('Homogenización de Datos "D"'!AW6,AV$2+$B10-10,0):OFFSET('Homogenización de Datos "D"'!AW6,AV$2+($B10-1),0))</f>
        <v>17.8</v>
      </c>
      <c r="AW10" s="22">
        <f ca="1">+SUM(OFFSET('Homogenización de Datos "D"'!AX6,AW$2+$B10-10,0):OFFSET('Homogenización de Datos "D"'!AX6,AW$2+($B10-1),0))</f>
        <v>34.199999999999996</v>
      </c>
      <c r="AX10" s="22">
        <f ca="1">+SUM(OFFSET('Homogenización de Datos "D"'!AY6,AX$2+$B10-10,0):OFFSET('Homogenización de Datos "D"'!AY6,AX$2+($B10-1),0))</f>
        <v>59.699999999999996</v>
      </c>
      <c r="AY10" s="22">
        <f ca="1">+SUM(OFFSET('Homogenización de Datos "D"'!AZ6,AY$2+$B10-10,0):OFFSET('Homogenización de Datos "D"'!AZ6,AY$2+($B10-1),0))</f>
        <v>39</v>
      </c>
    </row>
    <row r="11" spans="2:51">
      <c r="B11" s="35">
        <v>70</v>
      </c>
      <c r="C11" s="25">
        <v>7</v>
      </c>
      <c r="D11" s="22">
        <f ca="1">+SUM(OFFSET('Homogenización de Datos "D"'!E6,D$2+$B11-10,0):OFFSET('Homogenización de Datos "D"'!E6,D$2+($B11-1),0))</f>
        <v>42.5</v>
      </c>
      <c r="E11" s="22">
        <f ca="1">+SUM(OFFSET('Homogenización de Datos "D"'!F6,E$2+$B11-10,0):OFFSET('Homogenización de Datos "D"'!F6,E$2+($B11-1),0))</f>
        <v>3</v>
      </c>
      <c r="F11" s="22">
        <f ca="1">+SUM(OFFSET('Homogenización de Datos "D"'!G6,F$2+$B11-10,0):OFFSET('Homogenización de Datos "D"'!G6,F$2+($B11-1),0))</f>
        <v>57</v>
      </c>
      <c r="G11" s="22">
        <f ca="1">+SUM(OFFSET('Homogenización de Datos "D"'!H6,G$2+$B11-10,0):OFFSET('Homogenización de Datos "D"'!H6,G$2+($B11-1),0))</f>
        <v>74.599999999999994</v>
      </c>
      <c r="H11" s="22">
        <f ca="1">+SUM(OFFSET('Homogenización de Datos "D"'!I6,H$2+$B11-10,0):OFFSET('Homogenización de Datos "D"'!I6,H$2+($B11-1),0))</f>
        <v>37.1</v>
      </c>
      <c r="I11" s="22">
        <f ca="1">+SUM(OFFSET('Homogenización de Datos "D"'!J6,I$2+$B11-10,0):OFFSET('Homogenización de Datos "D"'!J6,I$2+($B11-1),0))</f>
        <v>55</v>
      </c>
      <c r="J11" s="22">
        <f ca="1">+SUM(OFFSET('Homogenización de Datos "D"'!K6,J$2+$B11-10,0):OFFSET('Homogenización de Datos "D"'!K6,J$2+($B11-1),0))</f>
        <v>56.3</v>
      </c>
      <c r="K11" s="22">
        <f ca="1">+SUM(OFFSET('Homogenización de Datos "D"'!L6,K$2+$B11-10,0):OFFSET('Homogenización de Datos "D"'!L6,K$2+($B11-1),0))</f>
        <v>33.6</v>
      </c>
      <c r="L11" s="22">
        <f ca="1">+SUM(OFFSET('Homogenización de Datos "D"'!M6,L$2+$B11-10,0):OFFSET('Homogenización de Datos "D"'!M6,L$2+($B11-1),0))</f>
        <v>68</v>
      </c>
      <c r="M11" s="22">
        <f ca="1">+SUM(OFFSET('Homogenización de Datos "D"'!N6,M$2+$B11-10,0):OFFSET('Homogenización de Datos "D"'!N6,M$2+($B11-1),0))</f>
        <v>66.7</v>
      </c>
      <c r="N11" s="22">
        <f ca="1">+SUM(OFFSET('Homogenización de Datos "D"'!O6,N$2+$B11-10,0):OFFSET('Homogenización de Datos "D"'!O6,N$2+($B11-1),0))</f>
        <v>63.499999999999993</v>
      </c>
      <c r="O11" s="22">
        <f ca="1">+SUM(OFFSET('Homogenización de Datos "D"'!P6,O$2+$B11-10,0):OFFSET('Homogenización de Datos "D"'!P6,O$2+($B11-1),0))</f>
        <v>25.6</v>
      </c>
      <c r="P11" s="22">
        <f ca="1">+SUM(OFFSET('Homogenización de Datos "D"'!Q6,P$2+$B11-10,0):OFFSET('Homogenización de Datos "D"'!Q6,P$2+($B11-1),0))</f>
        <v>50.4</v>
      </c>
      <c r="Q11" s="22">
        <f ca="1">+SUM(OFFSET('Homogenización de Datos "D"'!R6,Q$2+$B11-10,0):OFFSET('Homogenización de Datos "D"'!R6,Q$2+($B11-1),0))</f>
        <v>37.4</v>
      </c>
      <c r="R11" s="22">
        <f ca="1">+SUM(OFFSET('Homogenización de Datos "D"'!S6,R$2+$B11-10,0):OFFSET('Homogenización de Datos "D"'!S6,R$2+($B11-1),0))</f>
        <v>32.000000000000007</v>
      </c>
      <c r="S11" s="22">
        <f ca="1">+SUM(OFFSET('Homogenización de Datos "D"'!T6,S$2+$B11-10,0):OFFSET('Homogenización de Datos "D"'!T6,S$2+($B11-1),0))</f>
        <v>41.547845998400007</v>
      </c>
      <c r="T11" s="22">
        <f ca="1">+SUM(OFFSET('Homogenización de Datos "D"'!U6,T$2+$B11-10,0):OFFSET('Homogenización de Datos "D"'!U6,T$2+($B11-1),0))</f>
        <v>71.210095019300013</v>
      </c>
      <c r="U11" s="22">
        <f ca="1">+SUM(OFFSET('Homogenización de Datos "D"'!V6,U$2+$B11-10,0):OFFSET('Homogenización de Datos "D"'!V6,U$2+($B11-1),0))</f>
        <v>18</v>
      </c>
      <c r="V11" s="22">
        <f ca="1">+SUM(OFFSET('Homogenización de Datos "D"'!W6,V$2+$B11-10,0):OFFSET('Homogenización de Datos "D"'!W6,V$2+($B11-1),0))</f>
        <v>23.299999999999997</v>
      </c>
      <c r="W11" s="22">
        <f ca="1">+SUM(OFFSET('Homogenización de Datos "D"'!X6,W$2+$B11-10,0):OFFSET('Homogenización de Datos "D"'!X6,W$2+($B11-1),0))</f>
        <v>35</v>
      </c>
      <c r="X11" s="22">
        <f ca="1">+SUM(OFFSET('Homogenización de Datos "D"'!Y6,X$2+$B11-10,0):OFFSET('Homogenización de Datos "D"'!Y6,X$2+($B11-1),0))</f>
        <v>69.499999999999986</v>
      </c>
      <c r="Y11" s="22">
        <f ca="1">+SUM(OFFSET('Homogenización de Datos "D"'!Z6,Y$2+$B11-10,0):OFFSET('Homogenización de Datos "D"'!Z6,Y$2+($B11-1),0))</f>
        <v>31.228617911599997</v>
      </c>
      <c r="Z11" s="22">
        <f ca="1">+SUM(OFFSET('Homogenización de Datos "D"'!AA6,Z$2+$B11-10,0):OFFSET('Homogenización de Datos "D"'!AA6,Z$2+($B11-1),0))</f>
        <v>81.7</v>
      </c>
      <c r="AA11" s="22">
        <f ca="1">+SUM(OFFSET('Homogenización de Datos "D"'!AB6,AA$2+$B11-10,0):OFFSET('Homogenización de Datos "D"'!AB6,AA$2+($B11-1),0))</f>
        <v>14.2</v>
      </c>
      <c r="AB11" s="22">
        <f ca="1">+SUM(OFFSET('Homogenización de Datos "D"'!AC6,AB$2+$B11-10,0):OFFSET('Homogenización de Datos "D"'!AC6,AB$2+($B11-1),0))</f>
        <v>13.8</v>
      </c>
      <c r="AC11" s="22">
        <f ca="1">+SUM(OFFSET('Homogenización de Datos "D"'!AD6,AC$2+$B11-10,0):OFFSET('Homogenización de Datos "D"'!AD6,AC$2+($B11-1),0))</f>
        <v>6.2</v>
      </c>
      <c r="AD11" s="22">
        <f ca="1">+SUM(OFFSET('Homogenización de Datos "D"'!AE6,AD$2+$B11-10,0):OFFSET('Homogenización de Datos "D"'!AE6,AD$2+($B11-1),0))</f>
        <v>7</v>
      </c>
      <c r="AE11" s="22">
        <f ca="1">+SUM(OFFSET('Homogenización de Datos "D"'!AF6,AE$2+$B11-10,0):OFFSET('Homogenización de Datos "D"'!AF6,AE$2+($B11-1),0))</f>
        <v>18.899999999999999</v>
      </c>
      <c r="AF11" s="22">
        <f ca="1">+SUM(OFFSET('Homogenización de Datos "D"'!AG6,AF$2+$B11-10,0):OFFSET('Homogenización de Datos "D"'!AG6,AF$2+($B11-1),0))</f>
        <v>64.3</v>
      </c>
      <c r="AG11" s="22">
        <f ca="1">+SUM(OFFSET('Homogenización de Datos "D"'!AH6,AG$2+$B11-10,0):OFFSET('Homogenización de Datos "D"'!AH6,AG$2+($B11-1),0))</f>
        <v>47.3</v>
      </c>
      <c r="AH11" s="22">
        <f ca="1">+SUM(OFFSET('Homogenización de Datos "D"'!AI6,AH$2+$B11-10,0):OFFSET('Homogenización de Datos "D"'!AI6,AH$2+($B11-1),0))</f>
        <v>37.299999999999997</v>
      </c>
      <c r="AI11" s="22">
        <f ca="1">+SUM(OFFSET('Homogenización de Datos "D"'!AJ6,AI$2+$B11-10,0):OFFSET('Homogenización de Datos "D"'!AJ6,AI$2+($B11-1),0))</f>
        <v>88.4</v>
      </c>
      <c r="AJ11" s="22">
        <f ca="1">+SUM(OFFSET('Homogenización de Datos "D"'!AK6,AJ$2+$B11-10,0):OFFSET('Homogenización de Datos "D"'!AK6,AJ$2+($B11-1),0))</f>
        <v>77.900000000000006</v>
      </c>
      <c r="AK11" s="22">
        <f ca="1">+SUM(OFFSET('Homogenización de Datos "D"'!AL6,AK$2+$B11-10,0):OFFSET('Homogenización de Datos "D"'!AL6,AK$2+($B11-1),0))</f>
        <v>53.8</v>
      </c>
      <c r="AL11" s="22">
        <f ca="1">+SUM(OFFSET('Homogenización de Datos "D"'!AM6,AL$2+$B11-10,0):OFFSET('Homogenización de Datos "D"'!AM6,AL$2+($B11-1),0))</f>
        <v>23.599999999999998</v>
      </c>
      <c r="AM11" s="22">
        <f ca="1">+SUM(OFFSET('Homogenización de Datos "D"'!AN6,AM$2+$B11-10,0):OFFSET('Homogenización de Datos "D"'!AN6,AM$2+($B11-1),0))</f>
        <v>56.7</v>
      </c>
      <c r="AN11" s="22">
        <f ca="1">+SUM(OFFSET('Homogenización de Datos "D"'!AO6,AN$2+$B11-10,0):OFFSET('Homogenización de Datos "D"'!AO6,AN$2+($B11-1),0))</f>
        <v>11.2</v>
      </c>
      <c r="AO11" s="22">
        <f ca="1">+SUM(OFFSET('Homogenización de Datos "D"'!AP6,AO$2+$B11-10,0):OFFSET('Homogenización de Datos "D"'!AP6,AO$2+($B11-1),0))</f>
        <v>106</v>
      </c>
      <c r="AP11" s="22">
        <f ca="1">+SUM(OFFSET('Homogenización de Datos "D"'!AQ6,AP$2+$B11-10,0):OFFSET('Homogenización de Datos "D"'!AQ6,AP$2+($B11-1),0))</f>
        <v>74</v>
      </c>
      <c r="AQ11" s="22">
        <f ca="1">+SUM(OFFSET('Homogenización de Datos "D"'!AR6,AQ$2+$B11-10,0):OFFSET('Homogenización de Datos "D"'!AR6,AQ$2+($B11-1),0))</f>
        <v>40</v>
      </c>
      <c r="AR11" s="22">
        <f ca="1">+SUM(OFFSET('Homogenización de Datos "D"'!AS6,AR$2+$B11-10,0):OFFSET('Homogenización de Datos "D"'!AS6,AR$2+($B11-1),0))</f>
        <v>43.7</v>
      </c>
      <c r="AS11" s="22">
        <f ca="1">+SUM(OFFSET('Homogenización de Datos "D"'!AT6,AS$2+$B11-10,0):OFFSET('Homogenización de Datos "D"'!AT6,AS$2+($B11-1),0))</f>
        <v>57.8</v>
      </c>
      <c r="AT11" s="22">
        <f ca="1">+SUM(OFFSET('Homogenización de Datos "D"'!AU6,AT$2+$B11-10,0):OFFSET('Homogenización de Datos "D"'!AU6,AT$2+($B11-1),0))</f>
        <v>62.8</v>
      </c>
      <c r="AU11" s="22">
        <f ca="1">+SUM(OFFSET('Homogenización de Datos "D"'!AV6,AU$2+$B11-10,0):OFFSET('Homogenización de Datos "D"'!AV6,AU$2+($B11-1),0))</f>
        <v>61.3</v>
      </c>
      <c r="AV11" s="22">
        <f ca="1">+SUM(OFFSET('Homogenización de Datos "D"'!AW6,AV$2+$B11-10,0):OFFSET('Homogenización de Datos "D"'!AW6,AV$2+($B11-1),0))</f>
        <v>48.7</v>
      </c>
      <c r="AW11" s="22">
        <f ca="1">+SUM(OFFSET('Homogenización de Datos "D"'!AX6,AW$2+$B11-10,0):OFFSET('Homogenización de Datos "D"'!AX6,AW$2+($B11-1),0))</f>
        <v>69.899999999999991</v>
      </c>
      <c r="AX11" s="22">
        <f ca="1">+SUM(OFFSET('Homogenización de Datos "D"'!AY6,AX$2+$B11-10,0):OFFSET('Homogenización de Datos "D"'!AY6,AX$2+($B11-1),0))</f>
        <v>49.6</v>
      </c>
      <c r="AY11" s="22">
        <f ca="1">+SUM(OFFSET('Homogenización de Datos "D"'!AZ6,AY$2+$B11-10,0):OFFSET('Homogenización de Datos "D"'!AZ6,AY$2+($B11-1),0))</f>
        <v>95</v>
      </c>
    </row>
    <row r="12" spans="2:51">
      <c r="B12" s="35">
        <v>80</v>
      </c>
      <c r="C12" s="25">
        <v>8</v>
      </c>
      <c r="D12" s="22">
        <f ca="1">+SUM(OFFSET('Homogenización de Datos "D"'!E6,D$2+$B12-10,0):OFFSET('Homogenización de Datos "D"'!E6,D$2+($B12-1),0))</f>
        <v>36.5</v>
      </c>
      <c r="E12" s="22">
        <f ca="1">+SUM(OFFSET('Homogenización de Datos "D"'!F6,E$2+$B12-10,0):OFFSET('Homogenización de Datos "D"'!F6,E$2+($B12-1),0))</f>
        <v>25.5</v>
      </c>
      <c r="F12" s="22">
        <f ca="1">+SUM(OFFSET('Homogenización de Datos "D"'!G6,F$2+$B12-10,0):OFFSET('Homogenización de Datos "D"'!G6,F$2+($B12-1),0))</f>
        <v>32.5</v>
      </c>
      <c r="G12" s="22">
        <f ca="1">+SUM(OFFSET('Homogenización de Datos "D"'!H6,G$2+$B12-10,0):OFFSET('Homogenización de Datos "D"'!H6,G$2+($B12-1),0))</f>
        <v>52.800000000000004</v>
      </c>
      <c r="H12" s="22">
        <f ca="1">+SUM(OFFSET('Homogenización de Datos "D"'!I6,H$2+$B12-10,0):OFFSET('Homogenización de Datos "D"'!I6,H$2+($B12-1),0))</f>
        <v>22.3</v>
      </c>
      <c r="I12" s="22">
        <f ca="1">+SUM(OFFSET('Homogenización de Datos "D"'!J6,I$2+$B12-10,0):OFFSET('Homogenización de Datos "D"'!J6,I$2+($B12-1),0))</f>
        <v>23.2</v>
      </c>
      <c r="J12" s="22">
        <f ca="1">+SUM(OFFSET('Homogenización de Datos "D"'!K6,J$2+$B12-10,0):OFFSET('Homogenización de Datos "D"'!K6,J$2+($B12-1),0))</f>
        <v>67</v>
      </c>
      <c r="K12" s="22">
        <f ca="1">+SUM(OFFSET('Homogenización de Datos "D"'!L6,K$2+$B12-10,0):OFFSET('Homogenización de Datos "D"'!L6,K$2+($B12-1),0))</f>
        <v>52</v>
      </c>
      <c r="L12" s="22">
        <f ca="1">+SUM(OFFSET('Homogenización de Datos "D"'!M6,L$2+$B12-10,0):OFFSET('Homogenización de Datos "D"'!M6,L$2+($B12-1),0))</f>
        <v>48.400000000000006</v>
      </c>
      <c r="M12" s="22">
        <f ca="1">+SUM(OFFSET('Homogenización de Datos "D"'!N6,M$2+$B12-10,0):OFFSET('Homogenización de Datos "D"'!N6,M$2+($B12-1),0))</f>
        <v>89.7</v>
      </c>
      <c r="N12" s="22">
        <f ca="1">+SUM(OFFSET('Homogenización de Datos "D"'!O6,N$2+$B12-10,0):OFFSET('Homogenización de Datos "D"'!O6,N$2+($B12-1),0))</f>
        <v>42.4</v>
      </c>
      <c r="O12" s="22">
        <f ca="1">+SUM(OFFSET('Homogenización de Datos "D"'!P6,O$2+$B12-10,0):OFFSET('Homogenización de Datos "D"'!P6,O$2+($B12-1),0))</f>
        <v>42</v>
      </c>
      <c r="P12" s="22">
        <f ca="1">+SUM(OFFSET('Homogenización de Datos "D"'!Q6,P$2+$B12-10,0):OFFSET('Homogenización de Datos "D"'!Q6,P$2+($B12-1),0))</f>
        <v>18.100000000000001</v>
      </c>
      <c r="Q12" s="22">
        <f ca="1">+SUM(OFFSET('Homogenización de Datos "D"'!R6,Q$2+$B12-10,0):OFFSET('Homogenización de Datos "D"'!R6,Q$2+($B12-1),0))</f>
        <v>65.5</v>
      </c>
      <c r="R12" s="22">
        <f ca="1">+SUM(OFFSET('Homogenización de Datos "D"'!S6,R$2+$B12-10,0):OFFSET('Homogenización de Datos "D"'!S6,R$2+($B12-1),0))</f>
        <v>61.2</v>
      </c>
      <c r="S12" s="22">
        <f ca="1">+SUM(OFFSET('Homogenización de Datos "D"'!T6,S$2+$B12-10,0):OFFSET('Homogenización de Datos "D"'!T6,S$2+($B12-1),0))</f>
        <v>29.326442544599999</v>
      </c>
      <c r="T12" s="22">
        <f ca="1">+SUM(OFFSET('Homogenización de Datos "D"'!U6,T$2+$B12-10,0):OFFSET('Homogenización de Datos "D"'!U6,T$2+($B12-1),0))</f>
        <v>53.6119188837</v>
      </c>
      <c r="U12" s="22">
        <f ca="1">+SUM(OFFSET('Homogenización de Datos "D"'!V6,U$2+$B12-10,0):OFFSET('Homogenización de Datos "D"'!V6,U$2+($B12-1),0))</f>
        <v>96</v>
      </c>
      <c r="V12" s="22">
        <f ca="1">+SUM(OFFSET('Homogenización de Datos "D"'!W6,V$2+$B12-10,0):OFFSET('Homogenización de Datos "D"'!W6,V$2+($B12-1),0))</f>
        <v>8.6999999999999993</v>
      </c>
      <c r="W12" s="22">
        <f ca="1">+SUM(OFFSET('Homogenización de Datos "D"'!X6,W$2+$B12-10,0):OFFSET('Homogenización de Datos "D"'!X6,W$2+($B12-1),0))</f>
        <v>49</v>
      </c>
      <c r="X12" s="22">
        <f ca="1">+SUM(OFFSET('Homogenización de Datos "D"'!Y6,X$2+$B12-10,0):OFFSET('Homogenización de Datos "D"'!Y6,X$2+($B12-1),0))</f>
        <v>49.449999999999996</v>
      </c>
      <c r="Y12" s="22">
        <f ca="1">+SUM(OFFSET('Homogenización de Datos "D"'!Z6,Y$2+$B12-10,0):OFFSET('Homogenización de Datos "D"'!Z6,Y$2+($B12-1),0))</f>
        <v>35.895143743799999</v>
      </c>
      <c r="Z12" s="22">
        <f ca="1">+SUM(OFFSET('Homogenización de Datos "D"'!AA6,Z$2+$B12-10,0):OFFSET('Homogenización de Datos "D"'!AA6,Z$2+($B12-1),0))</f>
        <v>48</v>
      </c>
      <c r="AA12" s="22">
        <f ca="1">+SUM(OFFSET('Homogenización de Datos "D"'!AB6,AA$2+$B12-10,0):OFFSET('Homogenización de Datos "D"'!AB6,AA$2+($B12-1),0))</f>
        <v>46.2</v>
      </c>
      <c r="AB12" s="22">
        <f ca="1">+SUM(OFFSET('Homogenización de Datos "D"'!AC6,AB$2+$B12-10,0):OFFSET('Homogenización de Datos "D"'!AC6,AB$2+($B12-1),0))</f>
        <v>39.9</v>
      </c>
      <c r="AC12" s="22">
        <f ca="1">+SUM(OFFSET('Homogenización de Datos "D"'!AD6,AC$2+$B12-10,0):OFFSET('Homogenización de Datos "D"'!AD6,AC$2+($B12-1),0))</f>
        <v>26.9</v>
      </c>
      <c r="AD12" s="22">
        <f ca="1">+SUM(OFFSET('Homogenización de Datos "D"'!AE6,AD$2+$B12-10,0):OFFSET('Homogenización de Datos "D"'!AE6,AD$2+($B12-1),0))</f>
        <v>80.699999999999989</v>
      </c>
      <c r="AE12" s="22">
        <f ca="1">+SUM(OFFSET('Homogenización de Datos "D"'!AF6,AE$2+$B12-10,0):OFFSET('Homogenización de Datos "D"'!AF6,AE$2+($B12-1),0))</f>
        <v>23.599999999999998</v>
      </c>
      <c r="AF12" s="22">
        <f ca="1">+SUM(OFFSET('Homogenización de Datos "D"'!AG6,AF$2+$B12-10,0):OFFSET('Homogenización de Datos "D"'!AG6,AF$2+($B12-1),0))</f>
        <v>80.699999999999989</v>
      </c>
      <c r="AG12" s="22">
        <f ca="1">+SUM(OFFSET('Homogenización de Datos "D"'!AH6,AG$2+$B12-10,0):OFFSET('Homogenización de Datos "D"'!AH6,AG$2+($B12-1),0))</f>
        <v>30.5</v>
      </c>
      <c r="AH12" s="22">
        <f ca="1">+SUM(OFFSET('Homogenización de Datos "D"'!AI6,AH$2+$B12-10,0):OFFSET('Homogenización de Datos "D"'!AI6,AH$2+($B12-1),0))</f>
        <v>52.3</v>
      </c>
      <c r="AI12" s="22">
        <f ca="1">+SUM(OFFSET('Homogenización de Datos "D"'!AJ6,AI$2+$B12-10,0):OFFSET('Homogenización de Datos "D"'!AJ6,AI$2+($B12-1),0))</f>
        <v>63.5</v>
      </c>
      <c r="AJ12" s="22">
        <f ca="1">+SUM(OFFSET('Homogenización de Datos "D"'!AK6,AJ$2+$B12-10,0):OFFSET('Homogenización de Datos "D"'!AK6,AJ$2+($B12-1),0))</f>
        <v>98.899999999999991</v>
      </c>
      <c r="AK12" s="22">
        <f ca="1">+SUM(OFFSET('Homogenización de Datos "D"'!AL6,AK$2+$B12-10,0):OFFSET('Homogenización de Datos "D"'!AL6,AK$2+($B12-1),0))</f>
        <v>8.1999999999999993</v>
      </c>
      <c r="AL12" s="22">
        <f ca="1">+SUM(OFFSET('Homogenización de Datos "D"'!AM6,AL$2+$B12-10,0):OFFSET('Homogenización de Datos "D"'!AM6,AL$2+($B12-1),0))</f>
        <v>66.899999999999991</v>
      </c>
      <c r="AM12" s="22">
        <f ca="1">+SUM(OFFSET('Homogenización de Datos "D"'!AN6,AM$2+$B12-10,0):OFFSET('Homogenización de Datos "D"'!AN6,AM$2+($B12-1),0))</f>
        <v>28.7</v>
      </c>
      <c r="AN12" s="22">
        <f ca="1">+SUM(OFFSET('Homogenización de Datos "D"'!AO6,AN$2+$B12-10,0):OFFSET('Homogenización de Datos "D"'!AO6,AN$2+($B12-1),0))</f>
        <v>33.4</v>
      </c>
      <c r="AO12" s="22">
        <f ca="1">+SUM(OFFSET('Homogenización de Datos "D"'!AP6,AO$2+$B12-10,0):OFFSET('Homogenización de Datos "D"'!AP6,AO$2+($B12-1),0))</f>
        <v>19.7</v>
      </c>
      <c r="AP12" s="22">
        <f ca="1">+SUM(OFFSET('Homogenización de Datos "D"'!AQ6,AP$2+$B12-10,0):OFFSET('Homogenización de Datos "D"'!AQ6,AP$2+($B12-1),0))</f>
        <v>91.6</v>
      </c>
      <c r="AQ12" s="22">
        <f ca="1">+SUM(OFFSET('Homogenización de Datos "D"'!AR6,AQ$2+$B12-10,0):OFFSET('Homogenización de Datos "D"'!AR6,AQ$2+($B12-1),0))</f>
        <v>8.5</v>
      </c>
      <c r="AR12" s="22">
        <f ca="1">+SUM(OFFSET('Homogenización de Datos "D"'!AS6,AR$2+$B12-10,0):OFFSET('Homogenización de Datos "D"'!AS6,AR$2+($B12-1),0))</f>
        <v>7.9</v>
      </c>
      <c r="AS12" s="22">
        <f ca="1">+SUM(OFFSET('Homogenización de Datos "D"'!AT6,AS$2+$B12-10,0):OFFSET('Homogenización de Datos "D"'!AT6,AS$2+($B12-1),0))</f>
        <v>62.199999999999996</v>
      </c>
      <c r="AT12" s="22">
        <f ca="1">+SUM(OFFSET('Homogenización de Datos "D"'!AU6,AT$2+$B12-10,0):OFFSET('Homogenización de Datos "D"'!AU6,AT$2+($B12-1),0))</f>
        <v>15.9</v>
      </c>
      <c r="AU12" s="22">
        <f ca="1">+SUM(OFFSET('Homogenización de Datos "D"'!AV6,AU$2+$B12-10,0):OFFSET('Homogenización de Datos "D"'!AV6,AU$2+($B12-1),0))</f>
        <v>44.3</v>
      </c>
      <c r="AV12" s="22">
        <f ca="1">+SUM(OFFSET('Homogenización de Datos "D"'!AW6,AV$2+$B12-10,0):OFFSET('Homogenización de Datos "D"'!AW6,AV$2+($B12-1),0))</f>
        <v>40.9</v>
      </c>
      <c r="AW12" s="22">
        <f ca="1">+SUM(OFFSET('Homogenización de Datos "D"'!AX6,AW$2+$B12-10,0):OFFSET('Homogenización de Datos "D"'!AX6,AW$2+($B12-1),0))</f>
        <v>73.099999999999994</v>
      </c>
      <c r="AX12" s="22">
        <f ca="1">+SUM(OFFSET('Homogenización de Datos "D"'!AY6,AX$2+$B12-10,0):OFFSET('Homogenización de Datos "D"'!AY6,AX$2+($B12-1),0))</f>
        <v>31.499999999999996</v>
      </c>
      <c r="AY12" s="22">
        <f ca="1">+SUM(OFFSET('Homogenización de Datos "D"'!AZ6,AY$2+$B12-10,0):OFFSET('Homogenización de Datos "D"'!AZ6,AY$2+($B12-1),0))</f>
        <v>52.8</v>
      </c>
    </row>
    <row r="13" spans="2:51">
      <c r="B13" s="35">
        <v>90</v>
      </c>
      <c r="C13" s="25">
        <v>9</v>
      </c>
      <c r="D13" s="22">
        <f ca="1">+SUM(OFFSET('Homogenización de Datos "D"'!E6,D$2+$B13-10,0):OFFSET('Homogenización de Datos "D"'!E6,D$2+($B13-1),0))</f>
        <v>80.400000000000006</v>
      </c>
      <c r="E13" s="22">
        <f ca="1">+SUM(OFFSET('Homogenización de Datos "D"'!F6,E$2+$B13-10,0):OFFSET('Homogenización de Datos "D"'!F6,E$2+($B13-1),0))</f>
        <v>15</v>
      </c>
      <c r="F13" s="22">
        <f ca="1">+SUM(OFFSET('Homogenización de Datos "D"'!G6,F$2+$B13-10,0):OFFSET('Homogenización de Datos "D"'!G6,F$2+($B13-1),0))</f>
        <v>26.5</v>
      </c>
      <c r="G13" s="22">
        <f ca="1">+SUM(OFFSET('Homogenización de Datos "D"'!H6,G$2+$B13-10,0):OFFSET('Homogenización de Datos "D"'!H6,G$2+($B13-1),0))</f>
        <v>33.299999999999997</v>
      </c>
      <c r="H13" s="22">
        <f ca="1">+SUM(OFFSET('Homogenización de Datos "D"'!I6,H$2+$B13-10,0):OFFSET('Homogenización de Datos "D"'!I6,H$2+($B13-1),0))</f>
        <v>46.2</v>
      </c>
      <c r="I13" s="22">
        <f ca="1">+SUM(OFFSET('Homogenización de Datos "D"'!J6,I$2+$B13-10,0):OFFSET('Homogenización de Datos "D"'!J6,I$2+($B13-1),0))</f>
        <v>28.4</v>
      </c>
      <c r="J13" s="22">
        <f ca="1">+SUM(OFFSET('Homogenización de Datos "D"'!K6,J$2+$B13-10,0):OFFSET('Homogenización de Datos "D"'!K6,J$2+($B13-1),0))</f>
        <v>59</v>
      </c>
      <c r="K13" s="22">
        <f ca="1">+SUM(OFFSET('Homogenización de Datos "D"'!L6,K$2+$B13-10,0):OFFSET('Homogenización de Datos "D"'!L6,K$2+($B13-1),0))</f>
        <v>38.9</v>
      </c>
      <c r="L13" s="22">
        <f ca="1">+SUM(OFFSET('Homogenización de Datos "D"'!M6,L$2+$B13-10,0):OFFSET('Homogenización de Datos "D"'!M6,L$2+($B13-1),0))</f>
        <v>37.700000000000003</v>
      </c>
      <c r="M13" s="22">
        <f ca="1">+SUM(OFFSET('Homogenización de Datos "D"'!N6,M$2+$B13-10,0):OFFSET('Homogenización de Datos "D"'!N6,M$2+($B13-1),0))</f>
        <v>71.7</v>
      </c>
      <c r="N13" s="22">
        <f ca="1">+SUM(OFFSET('Homogenización de Datos "D"'!O6,N$2+$B13-10,0):OFFSET('Homogenización de Datos "D"'!O6,N$2+($B13-1),0))</f>
        <v>52.2</v>
      </c>
      <c r="O13" s="22">
        <f ca="1">+SUM(OFFSET('Homogenización de Datos "D"'!P6,O$2+$B13-10,0):OFFSET('Homogenización de Datos "D"'!P6,O$2+($B13-1),0))</f>
        <v>42.9</v>
      </c>
      <c r="P13" s="22">
        <f ca="1">+SUM(OFFSET('Homogenización de Datos "D"'!Q6,P$2+$B13-10,0):OFFSET('Homogenización de Datos "D"'!Q6,P$2+($B13-1),0))</f>
        <v>3.3</v>
      </c>
      <c r="Q13" s="22">
        <f ca="1">+SUM(OFFSET('Homogenización de Datos "D"'!R6,Q$2+$B13-10,0):OFFSET('Homogenización de Datos "D"'!R6,Q$2+($B13-1),0))</f>
        <v>76.899999999999991</v>
      </c>
      <c r="R13" s="22">
        <f ca="1">+SUM(OFFSET('Homogenización de Datos "D"'!S6,R$2+$B13-10,0):OFFSET('Homogenización de Datos "D"'!S6,R$2+($B13-1),0))</f>
        <v>80.799999999999983</v>
      </c>
      <c r="S13" s="22">
        <f ca="1">+SUM(OFFSET('Homogenización de Datos "D"'!T6,S$2+$B13-10,0):OFFSET('Homogenización de Datos "D"'!T6,S$2+($B13-1),0))</f>
        <v>40.903816884400001</v>
      </c>
      <c r="T13" s="22">
        <f ca="1">+SUM(OFFSET('Homogenización de Datos "D"'!U6,T$2+$B13-10,0):OFFSET('Homogenización de Datos "D"'!U6,T$2+($B13-1),0))</f>
        <v>32.075896432899995</v>
      </c>
      <c r="U13" s="22">
        <f ca="1">+SUM(OFFSET('Homogenización de Datos "D"'!V6,U$2+$B13-10,0):OFFSET('Homogenización de Datos "D"'!V6,U$2+($B13-1),0))</f>
        <v>25.5</v>
      </c>
      <c r="V13" s="22">
        <f ca="1">+SUM(OFFSET('Homogenización de Datos "D"'!W6,V$2+$B13-10,0):OFFSET('Homogenización de Datos "D"'!W6,V$2+($B13-1),0))</f>
        <v>8.6999999999999993</v>
      </c>
      <c r="W13" s="22">
        <f ca="1">+SUM(OFFSET('Homogenización de Datos "D"'!X6,W$2+$B13-10,0):OFFSET('Homogenización de Datos "D"'!X6,W$2+($B13-1),0))</f>
        <v>67.3</v>
      </c>
      <c r="X13" s="22">
        <f ca="1">+SUM(OFFSET('Homogenización de Datos "D"'!Y6,X$2+$B13-10,0):OFFSET('Homogenización de Datos "D"'!Y6,X$2+($B13-1),0))</f>
        <v>15.950000000000001</v>
      </c>
      <c r="Y13" s="22">
        <f ca="1">+SUM(OFFSET('Homogenización de Datos "D"'!Z6,Y$2+$B13-10,0):OFFSET('Homogenización de Datos "D"'!Z6,Y$2+($B13-1),0))</f>
        <v>84.4</v>
      </c>
      <c r="Z13" s="22">
        <f ca="1">+SUM(OFFSET('Homogenización de Datos "D"'!AA6,Z$2+$B13-10,0):OFFSET('Homogenización de Datos "D"'!AA6,Z$2+($B13-1),0))</f>
        <v>39.6</v>
      </c>
      <c r="AA13" s="22">
        <f ca="1">+SUM(OFFSET('Homogenización de Datos "D"'!AB6,AA$2+$B13-10,0):OFFSET('Homogenización de Datos "D"'!AB6,AA$2+($B13-1),0))</f>
        <v>34.4</v>
      </c>
      <c r="AB13" s="22">
        <f ca="1">+SUM(OFFSET('Homogenización de Datos "D"'!AC6,AB$2+$B13-10,0):OFFSET('Homogenización de Datos "D"'!AC6,AB$2+($B13-1),0))</f>
        <v>22.5</v>
      </c>
      <c r="AC13" s="22">
        <f ca="1">+SUM(OFFSET('Homogenización de Datos "D"'!AD6,AC$2+$B13-10,0):OFFSET('Homogenización de Datos "D"'!AD6,AC$2+($B13-1),0))</f>
        <v>0</v>
      </c>
      <c r="AD13" s="22">
        <f ca="1">+SUM(OFFSET('Homogenización de Datos "D"'!AE6,AD$2+$B13-10,0):OFFSET('Homogenización de Datos "D"'!AE6,AD$2+($B13-1),0))</f>
        <v>10.1</v>
      </c>
      <c r="AE13" s="22">
        <f ca="1">+SUM(OFFSET('Homogenización de Datos "D"'!AF6,AE$2+$B13-10,0):OFFSET('Homogenización de Datos "D"'!AF6,AE$2+($B13-1),0))</f>
        <v>27.8</v>
      </c>
      <c r="AF13" s="22">
        <f ca="1">+SUM(OFFSET('Homogenización de Datos "D"'!AG6,AF$2+$B13-10,0):OFFSET('Homogenización de Datos "D"'!AG6,AF$2+($B13-1),0))</f>
        <v>16.600000000000001</v>
      </c>
      <c r="AG13" s="22">
        <f ca="1">+SUM(OFFSET('Homogenización de Datos "D"'!AH6,AG$2+$B13-10,0):OFFSET('Homogenización de Datos "D"'!AH6,AG$2+($B13-1),0))</f>
        <v>16.899999999999999</v>
      </c>
      <c r="AH13" s="22">
        <f ca="1">+SUM(OFFSET('Homogenización de Datos "D"'!AI6,AH$2+$B13-10,0):OFFSET('Homogenización de Datos "D"'!AI6,AH$2+($B13-1),0))</f>
        <v>43.099999999999994</v>
      </c>
      <c r="AI13" s="22">
        <f ca="1">+SUM(OFFSET('Homogenización de Datos "D"'!AJ6,AI$2+$B13-10,0):OFFSET('Homogenización de Datos "D"'!AJ6,AI$2+($B13-1),0))</f>
        <v>29.6</v>
      </c>
      <c r="AJ13" s="22">
        <f ca="1">+SUM(OFFSET('Homogenización de Datos "D"'!AK6,AJ$2+$B13-10,0):OFFSET('Homogenización de Datos "D"'!AK6,AJ$2+($B13-1),0))</f>
        <v>42.000000000000007</v>
      </c>
      <c r="AK13" s="22">
        <f ca="1">+SUM(OFFSET('Homogenización de Datos "D"'!AL6,AK$2+$B13-10,0):OFFSET('Homogenización de Datos "D"'!AL6,AK$2+($B13-1),0))</f>
        <v>41</v>
      </c>
      <c r="AL13" s="22">
        <f ca="1">+SUM(OFFSET('Homogenización de Datos "D"'!AM6,AL$2+$B13-10,0):OFFSET('Homogenización de Datos "D"'!AM6,AL$2+($B13-1),0))</f>
        <v>52.999999999999993</v>
      </c>
      <c r="AM13" s="22">
        <f ca="1">+SUM(OFFSET('Homogenización de Datos "D"'!AN6,AM$2+$B13-10,0):OFFSET('Homogenización de Datos "D"'!AN6,AM$2+($B13-1),0))</f>
        <v>14.3</v>
      </c>
      <c r="AN13" s="22">
        <f ca="1">+SUM(OFFSET('Homogenización de Datos "D"'!AO6,AN$2+$B13-10,0):OFFSET('Homogenización de Datos "D"'!AO6,AN$2+($B13-1),0))</f>
        <v>30.799999999999997</v>
      </c>
      <c r="AO13" s="22">
        <f ca="1">+SUM(OFFSET('Homogenización de Datos "D"'!AP6,AO$2+$B13-10,0):OFFSET('Homogenización de Datos "D"'!AP6,AO$2+($B13-1),0))</f>
        <v>20.299999999999997</v>
      </c>
      <c r="AP13" s="22">
        <f ca="1">+SUM(OFFSET('Homogenización de Datos "D"'!AQ6,AP$2+$B13-10,0):OFFSET('Homogenización de Datos "D"'!AQ6,AP$2+($B13-1),0))</f>
        <v>27.700000000000003</v>
      </c>
      <c r="AQ13" s="22">
        <f ca="1">+SUM(OFFSET('Homogenización de Datos "D"'!AR6,AQ$2+$B13-10,0):OFFSET('Homogenización de Datos "D"'!AR6,AQ$2+($B13-1),0))</f>
        <v>14.9</v>
      </c>
      <c r="AR13" s="22">
        <f ca="1">+SUM(OFFSET('Homogenización de Datos "D"'!AS6,AR$2+$B13-10,0):OFFSET('Homogenización de Datos "D"'!AS6,AR$2+($B13-1),0))</f>
        <v>25.4</v>
      </c>
      <c r="AS13" s="22">
        <f ca="1">+SUM(OFFSET('Homogenización de Datos "D"'!AT6,AS$2+$B13-10,0):OFFSET('Homogenización de Datos "D"'!AT6,AS$2+($B13-1),0))</f>
        <v>30.6</v>
      </c>
      <c r="AT13" s="22">
        <f ca="1">+SUM(OFFSET('Homogenización de Datos "D"'!AU6,AT$2+$B13-10,0):OFFSET('Homogenización de Datos "D"'!AU6,AT$2+($B13-1),0))</f>
        <v>18.8</v>
      </c>
      <c r="AU13" s="22">
        <f ca="1">+SUM(OFFSET('Homogenización de Datos "D"'!AV6,AU$2+$B13-10,0):OFFSET('Homogenización de Datos "D"'!AV6,AU$2+($B13-1),0))</f>
        <v>7.5</v>
      </c>
      <c r="AV13" s="22">
        <f ca="1">+SUM(OFFSET('Homogenización de Datos "D"'!AW6,AV$2+$B13-10,0):OFFSET('Homogenización de Datos "D"'!AW6,AV$2+($B13-1),0))</f>
        <v>25.799999999999997</v>
      </c>
      <c r="AW13" s="22">
        <f ca="1">+SUM(OFFSET('Homogenización de Datos "D"'!AX6,AW$2+$B13-10,0):OFFSET('Homogenización de Datos "D"'!AX6,AW$2+($B13-1),0))</f>
        <v>37.4</v>
      </c>
      <c r="AX13" s="22">
        <f ca="1">+SUM(OFFSET('Homogenización de Datos "D"'!AY6,AX$2+$B13-10,0):OFFSET('Homogenización de Datos "D"'!AY6,AX$2+($B13-1),0))</f>
        <v>30.200000000000003</v>
      </c>
      <c r="AY13" s="22">
        <f ca="1">+SUM(OFFSET('Homogenización de Datos "D"'!AZ6,AY$2+$B13-10,0):OFFSET('Homogenización de Datos "D"'!AZ6,AY$2+($B13-1),0))</f>
        <v>48.800000000000004</v>
      </c>
    </row>
    <row r="14" spans="2:51">
      <c r="B14" s="35">
        <v>100</v>
      </c>
      <c r="C14" s="25">
        <v>10</v>
      </c>
      <c r="D14" s="22">
        <f ca="1">+SUM(OFFSET('Homogenización de Datos "D"'!E6,D$2+$B14-10,0):OFFSET('Homogenización de Datos "D"'!E6,D$2+($B14-1),0))</f>
        <v>16</v>
      </c>
      <c r="E14" s="22">
        <f ca="1">+SUM(OFFSET('Homogenización de Datos "D"'!F6,E$2+$B14-10,0):OFFSET('Homogenización de Datos "D"'!F6,E$2+($B14-1),0))</f>
        <v>12.5</v>
      </c>
      <c r="F14" s="22">
        <f ca="1">+SUM(OFFSET('Homogenización de Datos "D"'!G6,F$2+$B14-10,0):OFFSET('Homogenización de Datos "D"'!G6,F$2+($B14-1),0))</f>
        <v>16</v>
      </c>
      <c r="G14" s="22">
        <f ca="1">+SUM(OFFSET('Homogenización de Datos "D"'!H6,G$2+$B14-10,0):OFFSET('Homogenización de Datos "D"'!H6,G$2+($B14-1),0))</f>
        <v>40.200000000000003</v>
      </c>
      <c r="H14" s="22">
        <f ca="1">+SUM(OFFSET('Homogenización de Datos "D"'!I6,H$2+$B14-10,0):OFFSET('Homogenización de Datos "D"'!I6,H$2+($B14-1),0))</f>
        <v>49.900000000000006</v>
      </c>
      <c r="I14" s="22">
        <f ca="1">+SUM(OFFSET('Homogenización de Datos "D"'!J6,I$2+$B14-10,0):OFFSET('Homogenización de Datos "D"'!J6,I$2+($B14-1),0))</f>
        <v>0</v>
      </c>
      <c r="J14" s="22">
        <f ca="1">+SUM(OFFSET('Homogenización de Datos "D"'!K6,J$2+$B14-10,0):OFFSET('Homogenización de Datos "D"'!K6,J$2+($B14-1),0))</f>
        <v>0</v>
      </c>
      <c r="K14" s="22">
        <f ca="1">+SUM(OFFSET('Homogenización de Datos "D"'!L6,K$2+$B14-10,0):OFFSET('Homogenización de Datos "D"'!L6,K$2+($B14-1),0))</f>
        <v>7</v>
      </c>
      <c r="L14" s="22">
        <f ca="1">+SUM(OFFSET('Homogenización de Datos "D"'!M6,L$2+$B14-10,0):OFFSET('Homogenización de Datos "D"'!M6,L$2+($B14-1),0))</f>
        <v>51.5</v>
      </c>
      <c r="M14" s="22">
        <f ca="1">+SUM(OFFSET('Homogenización de Datos "D"'!N6,M$2+$B14-10,0):OFFSET('Homogenización de Datos "D"'!N6,M$2+($B14-1),0))</f>
        <v>54.800000000000004</v>
      </c>
      <c r="N14" s="22">
        <f ca="1">+SUM(OFFSET('Homogenización de Datos "D"'!O6,N$2+$B14-10,0):OFFSET('Homogenización de Datos "D"'!O6,N$2+($B14-1),0))</f>
        <v>69</v>
      </c>
      <c r="O14" s="22">
        <f ca="1">+SUM(OFFSET('Homogenización de Datos "D"'!P6,O$2+$B14-10,0):OFFSET('Homogenización de Datos "D"'!P6,O$2+($B14-1),0))</f>
        <v>41.2</v>
      </c>
      <c r="P14" s="22">
        <f ca="1">+SUM(OFFSET('Homogenización de Datos "D"'!Q6,P$2+$B14-10,0):OFFSET('Homogenización de Datos "D"'!Q6,P$2+($B14-1),0))</f>
        <v>23.4</v>
      </c>
      <c r="Q14" s="22">
        <f ca="1">+SUM(OFFSET('Homogenización de Datos "D"'!R6,Q$2+$B14-10,0):OFFSET('Homogenización de Datos "D"'!R6,Q$2+($B14-1),0))</f>
        <v>30.7</v>
      </c>
      <c r="R14" s="22">
        <f ca="1">+SUM(OFFSET('Homogenización de Datos "D"'!S6,R$2+$B14-10,0):OFFSET('Homogenización de Datos "D"'!S6,R$2+($B14-1),0))</f>
        <v>10.9</v>
      </c>
      <c r="S14" s="22">
        <f ca="1">+SUM(OFFSET('Homogenización de Datos "D"'!T6,S$2+$B14-10,0):OFFSET('Homogenización de Datos "D"'!T6,S$2+($B14-1),0))</f>
        <v>33.917641513699998</v>
      </c>
      <c r="T14" s="22">
        <f ca="1">+SUM(OFFSET('Homogenización de Datos "D"'!U6,T$2+$B14-10,0):OFFSET('Homogenización de Datos "D"'!U6,T$2+($B14-1),0))</f>
        <v>68.988529860699998</v>
      </c>
      <c r="U14" s="22">
        <f ca="1">+SUM(OFFSET('Homogenización de Datos "D"'!V6,U$2+$B14-10,0):OFFSET('Homogenización de Datos "D"'!V6,U$2+($B14-1),0))</f>
        <v>27.2</v>
      </c>
      <c r="V14" s="22">
        <f ca="1">+SUM(OFFSET('Homogenización de Datos "D"'!W6,V$2+$B14-10,0):OFFSET('Homogenización de Datos "D"'!W6,V$2+($B14-1),0))</f>
        <v>19.8</v>
      </c>
      <c r="W14" s="22">
        <f ca="1">+SUM(OFFSET('Homogenización de Datos "D"'!X6,W$2+$B14-10,0):OFFSET('Homogenización de Datos "D"'!X6,W$2+($B14-1),0))</f>
        <v>47.699999999999996</v>
      </c>
      <c r="X14" s="22">
        <f ca="1">+SUM(OFFSET('Homogenización de Datos "D"'!Y6,X$2+$B14-10,0):OFFSET('Homogenización de Datos "D"'!Y6,X$2+($B14-1),0))</f>
        <v>70.3</v>
      </c>
      <c r="Y14" s="22">
        <f ca="1">+SUM(OFFSET('Homogenización de Datos "D"'!Z6,Y$2+$B14-10,0):OFFSET('Homogenización de Datos "D"'!Z6,Y$2+($B14-1),0))</f>
        <v>53.6</v>
      </c>
      <c r="Z14" s="22">
        <f ca="1">+SUM(OFFSET('Homogenización de Datos "D"'!AA6,Z$2+$B14-10,0):OFFSET('Homogenización de Datos "D"'!AA6,Z$2+($B14-1),0))</f>
        <v>31.2</v>
      </c>
      <c r="AA14" s="22">
        <f ca="1">+SUM(OFFSET('Homogenización de Datos "D"'!AB6,AA$2+$B14-10,0):OFFSET('Homogenización de Datos "D"'!AB6,AA$2+($B14-1),0))</f>
        <v>0</v>
      </c>
      <c r="AB14" s="22">
        <f ca="1">+SUM(OFFSET('Homogenización de Datos "D"'!AC6,AB$2+$B14-10,0):OFFSET('Homogenización de Datos "D"'!AC6,AB$2+($B14-1),0))</f>
        <v>38.099999999999994</v>
      </c>
      <c r="AC14" s="22">
        <f ca="1">+SUM(OFFSET('Homogenización de Datos "D"'!AD6,AC$2+$B14-10,0):OFFSET('Homogenización de Datos "D"'!AD6,AC$2+($B14-1),0))</f>
        <v>18.7</v>
      </c>
      <c r="AD14" s="22">
        <f ca="1">+SUM(OFFSET('Homogenización de Datos "D"'!AE6,AD$2+$B14-10,0):OFFSET('Homogenización de Datos "D"'!AE6,AD$2+($B14-1),0))</f>
        <v>19</v>
      </c>
      <c r="AE14" s="22">
        <f ca="1">+SUM(OFFSET('Homogenización de Datos "D"'!AF6,AE$2+$B14-10,0):OFFSET('Homogenización de Datos "D"'!AF6,AE$2+($B14-1),0))</f>
        <v>25.9</v>
      </c>
      <c r="AF14" s="22">
        <f ca="1">+SUM(OFFSET('Homogenización de Datos "D"'!AG6,AF$2+$B14-10,0):OFFSET('Homogenización de Datos "D"'!AG6,AF$2+($B14-1),0))</f>
        <v>9.6999999999999993</v>
      </c>
      <c r="AG14" s="22">
        <f ca="1">+SUM(OFFSET('Homogenización de Datos "D"'!AH6,AG$2+$B14-10,0):OFFSET('Homogenización de Datos "D"'!AH6,AG$2+($B14-1),0))</f>
        <v>32.6</v>
      </c>
      <c r="AH14" s="22">
        <f ca="1">+SUM(OFFSET('Homogenización de Datos "D"'!AI6,AH$2+$B14-10,0):OFFSET('Homogenización de Datos "D"'!AI6,AH$2+($B14-1),0))</f>
        <v>45.8</v>
      </c>
      <c r="AI14" s="22">
        <f ca="1">+SUM(OFFSET('Homogenización de Datos "D"'!AJ6,AI$2+$B14-10,0):OFFSET('Homogenización de Datos "D"'!AJ6,AI$2+($B14-1),0))</f>
        <v>40</v>
      </c>
      <c r="AJ14" s="22">
        <f ca="1">+SUM(OFFSET('Homogenización de Datos "D"'!AK6,AJ$2+$B14-10,0):OFFSET('Homogenización de Datos "D"'!AK6,AJ$2+($B14-1),0))</f>
        <v>15.499999999999998</v>
      </c>
      <c r="AK14" s="22">
        <f ca="1">+SUM(OFFSET('Homogenización de Datos "D"'!AL6,AK$2+$B14-10,0):OFFSET('Homogenización de Datos "D"'!AL6,AK$2+($B14-1),0))</f>
        <v>12.5</v>
      </c>
      <c r="AL14" s="22">
        <f ca="1">+SUM(OFFSET('Homogenización de Datos "D"'!AM6,AL$2+$B14-10,0):OFFSET('Homogenización de Datos "D"'!AM6,AL$2+($B14-1),0))</f>
        <v>34.799999999999997</v>
      </c>
      <c r="AM14" s="22">
        <f ca="1">+SUM(OFFSET('Homogenización de Datos "D"'!AN6,AM$2+$B14-10,0):OFFSET('Homogenización de Datos "D"'!AN6,AM$2+($B14-1),0))</f>
        <v>0</v>
      </c>
      <c r="AN14" s="22">
        <f ca="1">+SUM(OFFSET('Homogenización de Datos "D"'!AO6,AN$2+$B14-10,0):OFFSET('Homogenización de Datos "D"'!AO6,AN$2+($B14-1),0))</f>
        <v>26.500000000000004</v>
      </c>
      <c r="AO14" s="22">
        <f ca="1">+SUM(OFFSET('Homogenización de Datos "D"'!AP6,AO$2+$B14-10,0):OFFSET('Homogenización de Datos "D"'!AP6,AO$2+($B14-1),0))</f>
        <v>12.4</v>
      </c>
      <c r="AP14" s="22">
        <f ca="1">+SUM(OFFSET('Homogenización de Datos "D"'!AQ6,AP$2+$B14-10,0):OFFSET('Homogenización de Datos "D"'!AQ6,AP$2+($B14-1),0))</f>
        <v>28.5</v>
      </c>
      <c r="AQ14" s="22">
        <f ca="1">+SUM(OFFSET('Homogenización de Datos "D"'!AR6,AQ$2+$B14-10,0):OFFSET('Homogenización de Datos "D"'!AR6,AQ$2+($B14-1),0))</f>
        <v>3.4</v>
      </c>
      <c r="AR14" s="22">
        <f ca="1">+SUM(OFFSET('Homogenización de Datos "D"'!AS6,AR$2+$B14-10,0):OFFSET('Homogenización de Datos "D"'!AS6,AR$2+($B14-1),0))</f>
        <v>110</v>
      </c>
      <c r="AS14" s="22">
        <f ca="1">+SUM(OFFSET('Homogenización de Datos "D"'!AT6,AS$2+$B14-10,0):OFFSET('Homogenización de Datos "D"'!AT6,AS$2+($B14-1),0))</f>
        <v>47.000000000000007</v>
      </c>
      <c r="AT14" s="22">
        <f ca="1">+SUM(OFFSET('Homogenización de Datos "D"'!AU6,AT$2+$B14-10,0):OFFSET('Homogenización de Datos "D"'!AU6,AT$2+($B14-1),0))</f>
        <v>31</v>
      </c>
      <c r="AU14" s="22">
        <f ca="1">+SUM(OFFSET('Homogenización de Datos "D"'!AV6,AU$2+$B14-10,0):OFFSET('Homogenización de Datos "D"'!AV6,AU$2+($B14-1),0))</f>
        <v>69.5</v>
      </c>
      <c r="AV14" s="22">
        <f ca="1">+SUM(OFFSET('Homogenización de Datos "D"'!AW6,AV$2+$B14-10,0):OFFSET('Homogenización de Datos "D"'!AW6,AV$2+($B14-1),0))</f>
        <v>9.5</v>
      </c>
      <c r="AW14" s="22">
        <f ca="1">+SUM(OFFSET('Homogenización de Datos "D"'!AX6,AW$2+$B14-10,0):OFFSET('Homogenización de Datos "D"'!AX6,AW$2+($B14-1),0))</f>
        <v>37.799999999999997</v>
      </c>
      <c r="AX14" s="22">
        <f ca="1">+SUM(OFFSET('Homogenización de Datos "D"'!AY6,AX$2+$B14-10,0):OFFSET('Homogenización de Datos "D"'!AY6,AX$2+($B14-1),0))</f>
        <v>37.700000000000003</v>
      </c>
      <c r="AY14" s="22">
        <f ca="1">+SUM(OFFSET('Homogenización de Datos "D"'!AZ6,AY$2+$B14-10,0):OFFSET('Homogenización de Datos "D"'!AZ6,AY$2+($B14-1),0))</f>
        <v>3.9</v>
      </c>
    </row>
    <row r="15" spans="2:51">
      <c r="B15" s="35">
        <v>110</v>
      </c>
      <c r="C15" s="25">
        <v>11</v>
      </c>
      <c r="D15" s="22">
        <f ca="1">+SUM(OFFSET('Homogenización de Datos "D"'!E6,D$2+$B15-10,0):OFFSET('Homogenización de Datos "D"'!E6,D$2+($B15-1),0))</f>
        <v>30.5</v>
      </c>
      <c r="E15" s="22">
        <f ca="1">+SUM(OFFSET('Homogenización de Datos "D"'!F6,E$2+$B15-10,0):OFFSET('Homogenización de Datos "D"'!F6,E$2+($B15-1),0))</f>
        <v>47</v>
      </c>
      <c r="F15" s="22">
        <f ca="1">+SUM(OFFSET('Homogenización de Datos "D"'!G6,F$2+$B15-10,0):OFFSET('Homogenización de Datos "D"'!G6,F$2+($B15-1),0))</f>
        <v>0</v>
      </c>
      <c r="G15" s="22">
        <f ca="1">+SUM(OFFSET('Homogenización de Datos "D"'!H6,G$2+$B15-10,0):OFFSET('Homogenización de Datos "D"'!H6,G$2+($B15-1),0))</f>
        <v>38.5</v>
      </c>
      <c r="H15" s="22">
        <f ca="1">+SUM(OFFSET('Homogenización de Datos "D"'!I6,H$2+$B15-10,0):OFFSET('Homogenización de Datos "D"'!I6,H$2+($B15-1),0))</f>
        <v>30</v>
      </c>
      <c r="I15" s="22">
        <f ca="1">+SUM(OFFSET('Homogenización de Datos "D"'!J6,I$2+$B15-10,0):OFFSET('Homogenización de Datos "D"'!J6,I$2+($B15-1),0))</f>
        <v>37.5</v>
      </c>
      <c r="J15" s="22">
        <f ca="1">+SUM(OFFSET('Homogenización de Datos "D"'!K6,J$2+$B15-10,0):OFFSET('Homogenización de Datos "D"'!K6,J$2+($B15-1),0))</f>
        <v>3</v>
      </c>
      <c r="K15" s="22">
        <f ca="1">+SUM(OFFSET('Homogenización de Datos "D"'!L6,K$2+$B15-10,0):OFFSET('Homogenización de Datos "D"'!L6,K$2+($B15-1),0))</f>
        <v>22.5</v>
      </c>
      <c r="L15" s="22">
        <f ca="1">+SUM(OFFSET('Homogenización de Datos "D"'!M6,L$2+$B15-10,0):OFFSET('Homogenización de Datos "D"'!M6,L$2+($B15-1),0))</f>
        <v>35.299999999999997</v>
      </c>
      <c r="M15" s="22">
        <f ca="1">+SUM(OFFSET('Homogenización de Datos "D"'!N6,M$2+$B15-10,0):OFFSET('Homogenización de Datos "D"'!N6,M$2+($B15-1),0))</f>
        <v>23.8</v>
      </c>
      <c r="N15" s="22">
        <f ca="1">+SUM(OFFSET('Homogenización de Datos "D"'!O6,N$2+$B15-10,0):OFFSET('Homogenización de Datos "D"'!O6,N$2+($B15-1),0))</f>
        <v>51.3</v>
      </c>
      <c r="O15" s="22">
        <f ca="1">+SUM(OFFSET('Homogenización de Datos "D"'!P6,O$2+$B15-10,0):OFFSET('Homogenización de Datos "D"'!P6,O$2+($B15-1),0))</f>
        <v>11.7</v>
      </c>
      <c r="P15" s="22">
        <f ca="1">+SUM(OFFSET('Homogenización de Datos "D"'!Q6,P$2+$B15-10,0):OFFSET('Homogenización de Datos "D"'!Q6,P$2+($B15-1),0))</f>
        <v>0</v>
      </c>
      <c r="Q15" s="22">
        <f ca="1">+SUM(OFFSET('Homogenización de Datos "D"'!R6,Q$2+$B15-10,0):OFFSET('Homogenización de Datos "D"'!R6,Q$2+($B15-1),0))</f>
        <v>13.8</v>
      </c>
      <c r="R15" s="22">
        <f ca="1">+SUM(OFFSET('Homogenización de Datos "D"'!S6,R$2+$B15-10,0):OFFSET('Homogenización de Datos "D"'!S6,R$2+($B15-1),0))</f>
        <v>29.299999999999997</v>
      </c>
      <c r="S15" s="22">
        <f ca="1">+SUM(OFFSET('Homogenización de Datos "D"'!T6,S$2+$B15-10,0):OFFSET('Homogenización de Datos "D"'!T6,S$2+($B15-1),0))</f>
        <v>0</v>
      </c>
      <c r="T15" s="22">
        <f ca="1">+SUM(OFFSET('Homogenización de Datos "D"'!U6,T$2+$B15-10,0):OFFSET('Homogenización de Datos "D"'!U6,T$2+($B15-1),0))</f>
        <v>21.79790122</v>
      </c>
      <c r="U15" s="22">
        <f ca="1">+SUM(OFFSET('Homogenización de Datos "D"'!V6,U$2+$B15-10,0):OFFSET('Homogenización de Datos "D"'!V6,U$2+($B15-1),0))</f>
        <v>57.2</v>
      </c>
      <c r="V15" s="22">
        <f ca="1">+SUM(OFFSET('Homogenización de Datos "D"'!W6,V$2+$B15-10,0):OFFSET('Homogenización de Datos "D"'!W6,V$2+($B15-1),0))</f>
        <v>20.2</v>
      </c>
      <c r="W15" s="22">
        <f ca="1">+SUM(OFFSET('Homogenización de Datos "D"'!X6,W$2+$B15-10,0):OFFSET('Homogenización de Datos "D"'!X6,W$2+($B15-1),0))</f>
        <v>36.299999999999997</v>
      </c>
      <c r="X15" s="22">
        <f ca="1">+SUM(OFFSET('Homogenización de Datos "D"'!Y6,X$2+$B15-10,0):OFFSET('Homogenización de Datos "D"'!Y6,X$2+($B15-1),0))</f>
        <v>48.599999999999994</v>
      </c>
      <c r="Y15" s="22">
        <f ca="1">+SUM(OFFSET('Homogenización de Datos "D"'!Z6,Y$2+$B15-10,0):OFFSET('Homogenización de Datos "D"'!Z6,Y$2+($B15-1),0))</f>
        <v>28.6</v>
      </c>
      <c r="Z15" s="22">
        <f ca="1">+SUM(OFFSET('Homogenización de Datos "D"'!AA6,Z$2+$B15-10,0):OFFSET('Homogenización de Datos "D"'!AA6,Z$2+($B15-1),0))</f>
        <v>31.8</v>
      </c>
      <c r="AA15" s="22">
        <f ca="1">+SUM(OFFSET('Homogenización de Datos "D"'!AB6,AA$2+$B15-10,0):OFFSET('Homogenización de Datos "D"'!AB6,AA$2+($B15-1),0))</f>
        <v>87.3</v>
      </c>
      <c r="AB15" s="22">
        <f ca="1">+SUM(OFFSET('Homogenización de Datos "D"'!AC6,AB$2+$B15-10,0):OFFSET('Homogenización de Datos "D"'!AC6,AB$2+($B15-1),0))</f>
        <v>0</v>
      </c>
      <c r="AC15" s="22">
        <f ca="1">+SUM(OFFSET('Homogenización de Datos "D"'!AD6,AC$2+$B15-10,0):OFFSET('Homogenización de Datos "D"'!AD6,AC$2+($B15-1),0))</f>
        <v>10.5</v>
      </c>
      <c r="AD15" s="22">
        <f ca="1">+SUM(OFFSET('Homogenización de Datos "D"'!AE6,AD$2+$B15-10,0):OFFSET('Homogenización de Datos "D"'!AE6,AD$2+($B15-1),0))</f>
        <v>64.000000000000014</v>
      </c>
      <c r="AE15" s="22">
        <f ca="1">+SUM(OFFSET('Homogenización de Datos "D"'!AF6,AE$2+$B15-10,0):OFFSET('Homogenización de Datos "D"'!AF6,AE$2+($B15-1),0))</f>
        <v>5.7</v>
      </c>
      <c r="AF15" s="22">
        <f ca="1">+SUM(OFFSET('Homogenización de Datos "D"'!AG6,AF$2+$B15-10,0):OFFSET('Homogenización de Datos "D"'!AG6,AF$2+($B15-1),0))</f>
        <v>55.8</v>
      </c>
      <c r="AG15" s="22">
        <f ca="1">+SUM(OFFSET('Homogenización de Datos "D"'!AH6,AG$2+$B15-10,0):OFFSET('Homogenización de Datos "D"'!AH6,AG$2+($B15-1),0))</f>
        <v>36.6</v>
      </c>
      <c r="AH15" s="22">
        <f ca="1">+SUM(OFFSET('Homogenización de Datos "D"'!AI6,AH$2+$B15-10,0):OFFSET('Homogenización de Datos "D"'!AI6,AH$2+($B15-1),0))</f>
        <v>30.5</v>
      </c>
      <c r="AI15" s="22">
        <f ca="1">+SUM(OFFSET('Homogenización de Datos "D"'!AJ6,AI$2+$B15-10,0):OFFSET('Homogenización de Datos "D"'!AJ6,AI$2+($B15-1),0))</f>
        <v>0</v>
      </c>
      <c r="AJ15" s="22">
        <f ca="1">+SUM(OFFSET('Homogenización de Datos "D"'!AK6,AJ$2+$B15-10,0):OFFSET('Homogenización de Datos "D"'!AK6,AJ$2+($B15-1),0))</f>
        <v>30</v>
      </c>
      <c r="AK15" s="22">
        <f ca="1">+SUM(OFFSET('Homogenización de Datos "D"'!AL6,AK$2+$B15-10,0):OFFSET('Homogenización de Datos "D"'!AL6,AK$2+($B15-1),0))</f>
        <v>42.599999999999994</v>
      </c>
      <c r="AL15" s="22">
        <f ca="1">+SUM(OFFSET('Homogenización de Datos "D"'!AM6,AL$2+$B15-10,0):OFFSET('Homogenización de Datos "D"'!AM6,AL$2+($B15-1),0))</f>
        <v>59.1</v>
      </c>
      <c r="AM15" s="22">
        <f ca="1">+SUM(OFFSET('Homogenización de Datos "D"'!AN6,AM$2+$B15-10,0):OFFSET('Homogenización de Datos "D"'!AN6,AM$2+($B15-1),0))</f>
        <v>0</v>
      </c>
      <c r="AN15" s="22">
        <f ca="1">+SUM(OFFSET('Homogenización de Datos "D"'!AO6,AN$2+$B15-10,0):OFFSET('Homogenización de Datos "D"'!AO6,AN$2+($B15-1),0))</f>
        <v>28.4</v>
      </c>
      <c r="AO15" s="22">
        <f ca="1">+SUM(OFFSET('Homogenización de Datos "D"'!AP6,AO$2+$B15-10,0):OFFSET('Homogenización de Datos "D"'!AP6,AO$2+($B15-1),0))</f>
        <v>20.399999999999999</v>
      </c>
      <c r="AP15" s="22">
        <f ca="1">+SUM(OFFSET('Homogenización de Datos "D"'!AQ6,AP$2+$B15-10,0):OFFSET('Homogenización de Datos "D"'!AQ6,AP$2+($B15-1),0))</f>
        <v>73</v>
      </c>
      <c r="AQ15" s="22">
        <f ca="1">+SUM(OFFSET('Homogenización de Datos "D"'!AR6,AQ$2+$B15-10,0):OFFSET('Homogenización de Datos "D"'!AR6,AQ$2+($B15-1),0))</f>
        <v>59.699999999999996</v>
      </c>
      <c r="AR15" s="22">
        <f ca="1">+SUM(OFFSET('Homogenización de Datos "D"'!AS6,AR$2+$B15-10,0):OFFSET('Homogenización de Datos "D"'!AS6,AR$2+($B15-1),0))</f>
        <v>83.300000000000011</v>
      </c>
      <c r="AS15" s="22">
        <f ca="1">+SUM(OFFSET('Homogenización de Datos "D"'!AT6,AS$2+$B15-10,0):OFFSET('Homogenización de Datos "D"'!AT6,AS$2+($B15-1),0))</f>
        <v>0</v>
      </c>
      <c r="AT15" s="22">
        <f ca="1">+SUM(OFFSET('Homogenización de Datos "D"'!AU6,AT$2+$B15-10,0):OFFSET('Homogenización de Datos "D"'!AU6,AT$2+($B15-1),0))</f>
        <v>9.3999999999999986</v>
      </c>
      <c r="AU15" s="22">
        <f ca="1">+SUM(OFFSET('Homogenización de Datos "D"'!AV6,AU$2+$B15-10,0):OFFSET('Homogenización de Datos "D"'!AV6,AU$2+($B15-1),0))</f>
        <v>53.6</v>
      </c>
      <c r="AV15" s="22">
        <f ca="1">+SUM(OFFSET('Homogenización de Datos "D"'!AW6,AV$2+$B15-10,0):OFFSET('Homogenización de Datos "D"'!AW6,AV$2+($B15-1),0))</f>
        <v>57.7</v>
      </c>
      <c r="AW15" s="22">
        <f ca="1">+SUM(OFFSET('Homogenización de Datos "D"'!AX6,AW$2+$B15-10,0):OFFSET('Homogenización de Datos "D"'!AX6,AW$2+($B15-1),0))</f>
        <v>45.5</v>
      </c>
      <c r="AX15" s="22">
        <f ca="1">+SUM(OFFSET('Homogenización de Datos "D"'!AY6,AX$2+$B15-10,0):OFFSET('Homogenización de Datos "D"'!AY6,AX$2+($B15-1),0))</f>
        <v>38.700000000000003</v>
      </c>
      <c r="AY15" s="22">
        <f ca="1">+SUM(OFFSET('Homogenización de Datos "D"'!AZ6,AY$2+$B15-10,0):OFFSET('Homogenización de Datos "D"'!AZ6,AY$2+($B15-1),0))</f>
        <v>84.8</v>
      </c>
    </row>
    <row r="16" spans="2:51">
      <c r="B16" s="35">
        <v>120</v>
      </c>
      <c r="C16" s="25">
        <v>12</v>
      </c>
      <c r="D16" s="22">
        <f ca="1">+SUM(OFFSET('Homogenización de Datos "D"'!E6,D$2+$B16-10,0):OFFSET('Homogenización de Datos "D"'!E6,D$2+($B16-1),0))</f>
        <v>49.5</v>
      </c>
      <c r="E16" s="22">
        <f ca="1">+SUM(OFFSET('Homogenización de Datos "D"'!F6,E$2+$B16-10,0):OFFSET('Homogenización de Datos "D"'!F6,E$2+($B16-1),0))</f>
        <v>39.5</v>
      </c>
      <c r="F16" s="22">
        <f ca="1">+SUM(OFFSET('Homogenización de Datos "D"'!G6,F$2+$B16-10,0):OFFSET('Homogenización de Datos "D"'!G6,F$2+($B16-1),0))</f>
        <v>29.5</v>
      </c>
      <c r="G16" s="22">
        <f ca="1">+SUM(OFFSET('Homogenización de Datos "D"'!H6,G$2+$B16-10,0):OFFSET('Homogenización de Datos "D"'!H6,G$2+($B16-1),0))</f>
        <v>12.5</v>
      </c>
      <c r="H16" s="22">
        <f ca="1">+SUM(OFFSET('Homogenización de Datos "D"'!I6,H$2+$B16-10,0):OFFSET('Homogenización de Datos "D"'!I6,H$2+($B16-1),0))</f>
        <v>14.2</v>
      </c>
      <c r="I16" s="22">
        <f ca="1">+SUM(OFFSET('Homogenización de Datos "D"'!J6,I$2+$B16-10,0):OFFSET('Homogenización de Datos "D"'!J6,I$2+($B16-1),0))</f>
        <v>23.4</v>
      </c>
      <c r="J16" s="22">
        <f ca="1">+SUM(OFFSET('Homogenización de Datos "D"'!K6,J$2+$B16-10,0):OFFSET('Homogenización de Datos "D"'!K6,J$2+($B16-1),0))</f>
        <v>4</v>
      </c>
      <c r="K16" s="22">
        <f ca="1">+SUM(OFFSET('Homogenización de Datos "D"'!L6,K$2+$B16-10,0):OFFSET('Homogenización de Datos "D"'!L6,K$2+($B16-1),0))</f>
        <v>34.700000000000003</v>
      </c>
      <c r="L16" s="22">
        <f ca="1">+SUM(OFFSET('Homogenización de Datos "D"'!M6,L$2+$B16-10,0):OFFSET('Homogenización de Datos "D"'!M6,L$2+($B16-1),0))</f>
        <v>30.900000000000002</v>
      </c>
      <c r="M16" s="22">
        <f ca="1">+SUM(OFFSET('Homogenización de Datos "D"'!N6,M$2+$B16-10,0):OFFSET('Homogenización de Datos "D"'!N6,M$2+($B16-1),0))</f>
        <v>0</v>
      </c>
      <c r="N16" s="22">
        <f ca="1">+SUM(OFFSET('Homogenización de Datos "D"'!O6,N$2+$B16-10,0):OFFSET('Homogenización de Datos "D"'!O6,N$2+($B16-1),0))</f>
        <v>23.099999999999998</v>
      </c>
      <c r="O16" s="22">
        <f ca="1">+SUM(OFFSET('Homogenización de Datos "D"'!P6,O$2+$B16-10,0):OFFSET('Homogenización de Datos "D"'!P6,O$2+($B16-1),0))</f>
        <v>15.2</v>
      </c>
      <c r="P16" s="22">
        <f ca="1">+SUM(OFFSET('Homogenización de Datos "D"'!Q6,P$2+$B16-10,0):OFFSET('Homogenización de Datos "D"'!Q6,P$2+($B16-1),0))</f>
        <v>0</v>
      </c>
      <c r="Q16" s="22">
        <f ca="1">+SUM(OFFSET('Homogenización de Datos "D"'!R6,Q$2+$B16-10,0):OFFSET('Homogenización de Datos "D"'!R6,Q$2+($B16-1),0))</f>
        <v>34.6</v>
      </c>
      <c r="R16" s="22">
        <f ca="1">+SUM(OFFSET('Homogenización de Datos "D"'!S6,R$2+$B16-10,0):OFFSET('Homogenización de Datos "D"'!S6,R$2+($B16-1),0))</f>
        <v>18.100000000000001</v>
      </c>
      <c r="S16" s="22">
        <f ca="1">+SUM(OFFSET('Homogenización de Datos "D"'!T6,S$2+$B16-10,0):OFFSET('Homogenización de Datos "D"'!T6,S$2+($B16-1),0))</f>
        <v>0</v>
      </c>
      <c r="T16" s="22">
        <f ca="1">+SUM(OFFSET('Homogenización de Datos "D"'!U6,T$2+$B16-10,0):OFFSET('Homogenización de Datos "D"'!U6,T$2+($B16-1),0))</f>
        <v>25.340366807199999</v>
      </c>
      <c r="U16" s="22">
        <f ca="1">+SUM(OFFSET('Homogenización de Datos "D"'!V6,U$2+$B16-10,0):OFFSET('Homogenización de Datos "D"'!V6,U$2+($B16-1),0))</f>
        <v>23</v>
      </c>
      <c r="V16" s="22">
        <f ca="1">+SUM(OFFSET('Homogenización de Datos "D"'!W6,V$2+$B16-10,0):OFFSET('Homogenización de Datos "D"'!W6,V$2+($B16-1),0))</f>
        <v>36.200000000000003</v>
      </c>
      <c r="W16" s="22">
        <f ca="1">+SUM(OFFSET('Homogenización de Datos "D"'!X6,W$2+$B16-10,0):OFFSET('Homogenización de Datos "D"'!X6,W$2+($B16-1),0))</f>
        <v>57.5</v>
      </c>
      <c r="X16" s="22">
        <f ca="1">+SUM(OFFSET('Homogenización de Datos "D"'!Y6,X$2+$B16-10,0):OFFSET('Homogenización de Datos "D"'!Y6,X$2+($B16-1),0))</f>
        <v>31.3</v>
      </c>
      <c r="Y16" s="22">
        <f ca="1">+SUM(OFFSET('Homogenización de Datos "D"'!Z6,Y$2+$B16-10,0):OFFSET('Homogenización de Datos "D"'!Z6,Y$2+($B16-1),0))</f>
        <v>55.5</v>
      </c>
      <c r="Z16" s="22">
        <f ca="1">+SUM(OFFSET('Homogenización de Datos "D"'!AA6,Z$2+$B16-10,0):OFFSET('Homogenización de Datos "D"'!AA6,Z$2+($B16-1),0))</f>
        <v>13.5</v>
      </c>
      <c r="AA16" s="22">
        <f ca="1">+SUM(OFFSET('Homogenización de Datos "D"'!AB6,AA$2+$B16-10,0):OFFSET('Homogenización de Datos "D"'!AB6,AA$2+($B16-1),0))</f>
        <v>37.4</v>
      </c>
      <c r="AB16" s="22">
        <f ca="1">+SUM(OFFSET('Homogenización de Datos "D"'!AC6,AB$2+$B16-10,0):OFFSET('Homogenización de Datos "D"'!AC6,AB$2+($B16-1),0))</f>
        <v>32.200000000000003</v>
      </c>
      <c r="AC16" s="22">
        <f ca="1">+SUM(OFFSET('Homogenización de Datos "D"'!AD6,AC$2+$B16-10,0):OFFSET('Homogenización de Datos "D"'!AD6,AC$2+($B16-1),0))</f>
        <v>0</v>
      </c>
      <c r="AD16" s="22">
        <f ca="1">+SUM(OFFSET('Homogenización de Datos "D"'!AE6,AD$2+$B16-10,0):OFFSET('Homogenización de Datos "D"'!AE6,AD$2+($B16-1),0))</f>
        <v>10.9</v>
      </c>
      <c r="AE16" s="22">
        <f ca="1">+SUM(OFFSET('Homogenización de Datos "D"'!AF6,AE$2+$B16-10,0):OFFSET('Homogenización de Datos "D"'!AF6,AE$2+($B16-1),0))</f>
        <v>6</v>
      </c>
      <c r="AF16" s="22">
        <f ca="1">+SUM(OFFSET('Homogenización de Datos "D"'!AG6,AF$2+$B16-10,0):OFFSET('Homogenización de Datos "D"'!AG6,AF$2+($B16-1),0))</f>
        <v>43.2</v>
      </c>
      <c r="AG16" s="22">
        <f ca="1">+SUM(OFFSET('Homogenización de Datos "D"'!AH6,AG$2+$B16-10,0):OFFSET('Homogenización de Datos "D"'!AH6,AG$2+($B16-1),0))</f>
        <v>18.600000000000001</v>
      </c>
      <c r="AH16" s="22">
        <f ca="1">+SUM(OFFSET('Homogenización de Datos "D"'!AI6,AH$2+$B16-10,0):OFFSET('Homogenización de Datos "D"'!AI6,AH$2+($B16-1),0))</f>
        <v>29.5</v>
      </c>
      <c r="AI16" s="22">
        <f ca="1">+SUM(OFFSET('Homogenización de Datos "D"'!AJ6,AI$2+$B16-10,0):OFFSET('Homogenización de Datos "D"'!AJ6,AI$2+($B16-1),0))</f>
        <v>2.6</v>
      </c>
      <c r="AJ16" s="22">
        <f ca="1">+SUM(OFFSET('Homogenización de Datos "D"'!AK6,AJ$2+$B16-10,0):OFFSET('Homogenización de Datos "D"'!AK6,AJ$2+($B16-1),0))</f>
        <v>0</v>
      </c>
      <c r="AK16" s="22">
        <f ca="1">+SUM(OFFSET('Homogenización de Datos "D"'!AL6,AK$2+$B16-10,0):OFFSET('Homogenización de Datos "D"'!AL6,AK$2+($B16-1),0))</f>
        <v>31.700000000000003</v>
      </c>
      <c r="AL16" s="22">
        <f ca="1">+SUM(OFFSET('Homogenización de Datos "D"'!AM6,AL$2+$B16-10,0):OFFSET('Homogenización de Datos "D"'!AM6,AL$2+($B16-1),0))</f>
        <v>27.1</v>
      </c>
      <c r="AM16" s="22">
        <f ca="1">+SUM(OFFSET('Homogenización de Datos "D"'!AN6,AM$2+$B16-10,0):OFFSET('Homogenización de Datos "D"'!AN6,AM$2+($B16-1),0))</f>
        <v>3.5</v>
      </c>
      <c r="AN16" s="22">
        <f ca="1">+SUM(OFFSET('Homogenización de Datos "D"'!AO6,AN$2+$B16-10,0):OFFSET('Homogenización de Datos "D"'!AO6,AN$2+($B16-1),0))</f>
        <v>9.4</v>
      </c>
      <c r="AO16" s="22">
        <f ca="1">+SUM(OFFSET('Homogenización de Datos "D"'!AP6,AO$2+$B16-10,0):OFFSET('Homogenización de Datos "D"'!AP6,AO$2+($B16-1),0))</f>
        <v>8.5</v>
      </c>
      <c r="AP16" s="22">
        <f ca="1">+SUM(OFFSET('Homogenización de Datos "D"'!AQ6,AP$2+$B16-10,0):OFFSET('Homogenización de Datos "D"'!AQ6,AP$2+($B16-1),0))</f>
        <v>18.2</v>
      </c>
      <c r="AQ16" s="22">
        <f ca="1">+SUM(OFFSET('Homogenización de Datos "D"'!AR6,AQ$2+$B16-10,0):OFFSET('Homogenización de Datos "D"'!AR6,AQ$2+($B16-1),0))</f>
        <v>22.3</v>
      </c>
      <c r="AR16" s="22">
        <f ca="1">+SUM(OFFSET('Homogenización de Datos "D"'!AS6,AR$2+$B16-10,0):OFFSET('Homogenización de Datos "D"'!AS6,AR$2+($B16-1),0))</f>
        <v>17.100000000000001</v>
      </c>
      <c r="AS16" s="22">
        <f ca="1">+SUM(OFFSET('Homogenización de Datos "D"'!AT6,AS$2+$B16-10,0):OFFSET('Homogenización de Datos "D"'!AT6,AS$2+($B16-1),0))</f>
        <v>14.799999999999999</v>
      </c>
      <c r="AT16" s="22">
        <f ca="1">+SUM(OFFSET('Homogenización de Datos "D"'!AU6,AT$2+$B16-10,0):OFFSET('Homogenización de Datos "D"'!AU6,AT$2+($B16-1),0))</f>
        <v>48.300000000000004</v>
      </c>
      <c r="AU16" s="22">
        <f ca="1">+SUM(OFFSET('Homogenización de Datos "D"'!AV6,AU$2+$B16-10,0):OFFSET('Homogenización de Datos "D"'!AV6,AU$2+($B16-1),0))</f>
        <v>12</v>
      </c>
      <c r="AV16" s="22">
        <f ca="1">+SUM(OFFSET('Homogenización de Datos "D"'!AW6,AV$2+$B16-10,0):OFFSET('Homogenización de Datos "D"'!AW6,AV$2+($B16-1),0))</f>
        <v>15.399999999999999</v>
      </c>
      <c r="AW16" s="22">
        <f ca="1">+SUM(OFFSET('Homogenización de Datos "D"'!AX6,AW$2+$B16-10,0):OFFSET('Homogenización de Datos "D"'!AX6,AW$2+($B16-1),0))</f>
        <v>10.8</v>
      </c>
      <c r="AX16" s="22">
        <f ca="1">+SUM(OFFSET('Homogenización de Datos "D"'!AY6,AX$2+$B16-10,0):OFFSET('Homogenización de Datos "D"'!AY6,AX$2+($B16-1),0))</f>
        <v>0</v>
      </c>
      <c r="AY16" s="22">
        <f ca="1">+SUM(OFFSET('Homogenización de Datos "D"'!AZ6,AY$2+$B16-10,0):OFFSET('Homogenización de Datos "D"'!AZ6,AY$2+($B16-1),0))</f>
        <v>43.9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Y67"/>
  <sheetViews>
    <sheetView workbookViewId="0">
      <selection activeCell="H20" sqref="H20:H31"/>
    </sheetView>
  </sheetViews>
  <sheetFormatPr baseColWidth="10" defaultRowHeight="14.25"/>
  <cols>
    <col min="4" max="4" width="12.5" bestFit="1" customWidth="1"/>
    <col min="6" max="6" width="9.25" bestFit="1" customWidth="1"/>
  </cols>
  <sheetData>
    <row r="1" spans="2:51" s="54" customFormat="1">
      <c r="D1" s="54">
        <v>1965</v>
      </c>
      <c r="E1" s="54">
        <v>1966</v>
      </c>
      <c r="F1" s="54">
        <v>1967</v>
      </c>
      <c r="G1" s="54">
        <v>1968</v>
      </c>
      <c r="H1" s="54">
        <v>1969</v>
      </c>
      <c r="I1" s="54">
        <v>1970</v>
      </c>
      <c r="J1" s="54">
        <v>1971</v>
      </c>
      <c r="K1" s="54">
        <v>1972</v>
      </c>
      <c r="L1" s="54">
        <v>1973</v>
      </c>
      <c r="M1" s="54">
        <v>1974</v>
      </c>
      <c r="N1" s="54">
        <v>1975</v>
      </c>
      <c r="O1" s="54">
        <v>1976</v>
      </c>
      <c r="P1" s="54">
        <v>1977</v>
      </c>
      <c r="Q1" s="54">
        <v>1978</v>
      </c>
      <c r="R1" s="54">
        <v>1979</v>
      </c>
      <c r="S1" s="54">
        <v>1980</v>
      </c>
      <c r="T1" s="54">
        <v>1981</v>
      </c>
      <c r="U1" s="54">
        <v>1982</v>
      </c>
      <c r="V1" s="54">
        <v>1983</v>
      </c>
      <c r="W1" s="54">
        <v>1984</v>
      </c>
      <c r="X1" s="54">
        <v>1985</v>
      </c>
      <c r="Y1" s="54">
        <v>1986</v>
      </c>
      <c r="Z1" s="54">
        <v>1987</v>
      </c>
      <c r="AA1" s="54">
        <v>1988</v>
      </c>
      <c r="AB1" s="54">
        <v>1989</v>
      </c>
      <c r="AC1" s="54">
        <v>1990</v>
      </c>
      <c r="AD1" s="54">
        <v>1991</v>
      </c>
      <c r="AE1" s="54">
        <v>1992</v>
      </c>
      <c r="AF1" s="54">
        <v>1993</v>
      </c>
      <c r="AG1" s="54">
        <v>1994</v>
      </c>
      <c r="AH1" s="54">
        <v>1995</v>
      </c>
      <c r="AI1" s="54">
        <v>1996</v>
      </c>
      <c r="AJ1" s="54">
        <v>1997</v>
      </c>
      <c r="AK1" s="54">
        <v>1998</v>
      </c>
      <c r="AL1" s="54">
        <v>1999</v>
      </c>
      <c r="AM1" s="54">
        <v>2000</v>
      </c>
      <c r="AN1" s="54">
        <v>2001</v>
      </c>
      <c r="AO1" s="54">
        <v>2002</v>
      </c>
      <c r="AP1" s="54">
        <v>2003</v>
      </c>
      <c r="AQ1" s="54">
        <v>2004</v>
      </c>
      <c r="AR1" s="54">
        <v>2005</v>
      </c>
      <c r="AS1" s="54">
        <v>2006</v>
      </c>
      <c r="AT1" s="54">
        <v>2007</v>
      </c>
      <c r="AU1" s="54">
        <v>2008</v>
      </c>
      <c r="AV1" s="54">
        <v>2009</v>
      </c>
      <c r="AW1" s="54">
        <v>2010</v>
      </c>
      <c r="AX1" s="54">
        <v>2011</v>
      </c>
      <c r="AY1" s="54">
        <v>2012</v>
      </c>
    </row>
    <row r="4" spans="2:51">
      <c r="B4" s="35" t="s">
        <v>81</v>
      </c>
      <c r="C4" s="36" t="s">
        <v>99</v>
      </c>
    </row>
    <row r="5" spans="2:51">
      <c r="B5" s="35">
        <v>10</v>
      </c>
      <c r="C5" s="25">
        <v>1</v>
      </c>
      <c r="D5" s="22">
        <f ca="1">+'Precipitaciones por decada'!D5</f>
        <v>18</v>
      </c>
      <c r="E5" s="22">
        <f ca="1">+'Precipitaciones por decada'!E5</f>
        <v>36</v>
      </c>
      <c r="F5" s="22">
        <f ca="1">+'Precipitaciones por decada'!F5</f>
        <v>36.5</v>
      </c>
      <c r="G5" s="22">
        <f ca="1">+'Precipitaciones por decada'!G5</f>
        <v>42.6</v>
      </c>
      <c r="H5" s="22">
        <f ca="1">+'Precipitaciones por decada'!H5</f>
        <v>39.6</v>
      </c>
      <c r="I5" s="22">
        <f ca="1">+'Precipitaciones por decada'!I5</f>
        <v>30.3</v>
      </c>
      <c r="J5" s="22">
        <f ca="1">+'Precipitaciones por decada'!J5</f>
        <v>33</v>
      </c>
      <c r="K5" s="22">
        <f ca="1">+'Precipitaciones por decada'!K5</f>
        <v>45</v>
      </c>
      <c r="L5" s="22">
        <f ca="1">+'Precipitaciones por decada'!L5</f>
        <v>93.9</v>
      </c>
      <c r="M5" s="22">
        <f ca="1">+'Precipitaciones por decada'!M5</f>
        <v>16.599999999999998</v>
      </c>
      <c r="N5" s="22">
        <f ca="1">+'Precipitaciones por decada'!N5</f>
        <v>18.399999999999999</v>
      </c>
      <c r="O5" s="22">
        <f ca="1">+'Precipitaciones por decada'!O5</f>
        <v>49</v>
      </c>
      <c r="P5" s="22">
        <f ca="1">+'Precipitaciones por decada'!P5</f>
        <v>24.2</v>
      </c>
      <c r="Q5" s="22">
        <f ca="1">+'Precipitaciones por decada'!Q5</f>
        <v>63.600000000000009</v>
      </c>
      <c r="R5" s="22">
        <f ca="1">+'Precipitaciones por decada'!R5</f>
        <v>46.100000000000009</v>
      </c>
      <c r="S5" s="22">
        <f ca="1">+'Precipitaciones por decada'!S5</f>
        <v>102.1203634849</v>
      </c>
      <c r="T5" s="22">
        <f ca="1">+'Precipitaciones por decada'!T5</f>
        <v>33.891539177299997</v>
      </c>
      <c r="U5" s="22">
        <f ca="1">+'Precipitaciones por decada'!U5</f>
        <v>57.096385313500001</v>
      </c>
      <c r="V5" s="22">
        <f ca="1">+'Precipitaciones por decada'!V5</f>
        <v>104</v>
      </c>
      <c r="W5" s="22">
        <f ca="1">+'Precipitaciones por decada'!W5</f>
        <v>28.9</v>
      </c>
      <c r="X5" s="22">
        <f ca="1">+'Precipitaciones por decada'!X5</f>
        <v>232.6</v>
      </c>
      <c r="Y5" s="22">
        <f ca="1">+'Precipitaciones por decada'!Y5</f>
        <v>89.465233788000006</v>
      </c>
      <c r="Z5" s="22">
        <f ca="1">+'Precipitaciones por decada'!Z5</f>
        <v>5.5</v>
      </c>
      <c r="AA5" s="22">
        <f ca="1">+'Precipitaciones por decada'!AA5</f>
        <v>37.699999999999996</v>
      </c>
      <c r="AB5" s="22">
        <f ca="1">+'Precipitaciones por decada'!AB5</f>
        <v>116.9</v>
      </c>
      <c r="AC5" s="22">
        <f ca="1">+'Precipitaciones por decada'!AC5</f>
        <v>123.30000000000001</v>
      </c>
      <c r="AD5" s="22">
        <f ca="1">+'Precipitaciones por decada'!AD5</f>
        <v>35.4</v>
      </c>
      <c r="AE5" s="22">
        <f ca="1">+'Precipitaciones por decada'!AE5</f>
        <v>36.699999999999996</v>
      </c>
      <c r="AF5" s="22">
        <f ca="1">+'Precipitaciones por decada'!AF5</f>
        <v>40.199999999999996</v>
      </c>
      <c r="AG5" s="22">
        <f ca="1">+'Precipitaciones por decada'!AG5</f>
        <v>128.20000000000002</v>
      </c>
      <c r="AH5" s="22">
        <f ca="1">+'Precipitaciones por decada'!AH5</f>
        <v>39.200000000000003</v>
      </c>
      <c r="AI5" s="22">
        <f ca="1">+'Precipitaciones por decada'!AI5</f>
        <v>28.8</v>
      </c>
      <c r="AJ5" s="22">
        <f ca="1">+'Precipitaciones por decada'!AJ5</f>
        <v>40.9</v>
      </c>
      <c r="AK5" s="22">
        <f ca="1">+'Precipitaciones por decada'!AK5</f>
        <v>58.3</v>
      </c>
      <c r="AL5" s="22">
        <f ca="1">+'Precipitaciones por decada'!AL5</f>
        <v>61.8</v>
      </c>
      <c r="AM5" s="22">
        <f ca="1">+'Precipitaciones por decada'!AM5</f>
        <v>39.4</v>
      </c>
      <c r="AN5" s="22">
        <f ca="1">+'Precipitaciones por decada'!AN5</f>
        <v>36.200000000000003</v>
      </c>
      <c r="AO5" s="22">
        <f ca="1">+'Precipitaciones por decada'!AO5</f>
        <v>40.4</v>
      </c>
      <c r="AP5" s="22">
        <f ca="1">+'Precipitaciones por decada'!AP5</f>
        <v>54.900000000000006</v>
      </c>
      <c r="AQ5" s="22">
        <f ca="1">+'Precipitaciones por decada'!AQ5</f>
        <v>60.7</v>
      </c>
      <c r="AR5" s="22">
        <f ca="1">+'Precipitaciones por decada'!AR5</f>
        <v>57.4</v>
      </c>
      <c r="AS5" s="22">
        <f ca="1">+'Precipitaciones por decada'!AS5</f>
        <v>32.1</v>
      </c>
      <c r="AT5" s="22">
        <f ca="1">+'Precipitaciones por decada'!AT5</f>
        <v>25.9</v>
      </c>
      <c r="AU5" s="22">
        <f ca="1">+'Precipitaciones por decada'!AU5</f>
        <v>49</v>
      </c>
      <c r="AV5" s="22">
        <f ca="1">+'Precipitaciones por decada'!AV5</f>
        <v>40.799999999999997</v>
      </c>
      <c r="AW5" s="22">
        <f ca="1">+'Precipitaciones por decada'!AW5</f>
        <v>28</v>
      </c>
      <c r="AX5" s="22">
        <f ca="1">+'Precipitaciones por decada'!AX5</f>
        <v>17.7</v>
      </c>
      <c r="AY5" s="22">
        <f ca="1">+'Precipitaciones por decada'!AY5</f>
        <v>84.699999999999989</v>
      </c>
    </row>
    <row r="6" spans="2:51">
      <c r="B6" s="35">
        <v>20</v>
      </c>
      <c r="C6" s="25">
        <v>2</v>
      </c>
      <c r="D6" s="22">
        <f ca="1">+'Precipitaciones por decada'!D6</f>
        <v>0</v>
      </c>
      <c r="E6" s="22">
        <f ca="1">+'Precipitaciones por decada'!E6</f>
        <v>6.5</v>
      </c>
      <c r="F6" s="22">
        <f ca="1">+'Precipitaciones por decada'!F6</f>
        <v>32.5</v>
      </c>
      <c r="G6" s="22">
        <f ca="1">+'Precipitaciones por decada'!G6</f>
        <v>63.5</v>
      </c>
      <c r="H6" s="22">
        <f ca="1">+'Precipitaciones por decada'!H6</f>
        <v>26.7</v>
      </c>
      <c r="I6" s="22">
        <f ca="1">+'Precipitaciones por decada'!I6</f>
        <v>5.5</v>
      </c>
      <c r="J6" s="22">
        <f ca="1">+'Precipitaciones por decada'!J6</f>
        <v>57.099999999999994</v>
      </c>
      <c r="K6" s="22">
        <f ca="1">+'Precipitaciones por decada'!K6</f>
        <v>10</v>
      </c>
      <c r="L6" s="22">
        <f ca="1">+'Precipitaciones por decada'!L6</f>
        <v>18.2</v>
      </c>
      <c r="M6" s="22">
        <f ca="1">+'Precipitaciones por decada'!M6</f>
        <v>8.9</v>
      </c>
      <c r="N6" s="22">
        <f ca="1">+'Precipitaciones por decada'!N6</f>
        <v>0</v>
      </c>
      <c r="O6" s="22">
        <f ca="1">+'Precipitaciones por decada'!O6</f>
        <v>27.1</v>
      </c>
      <c r="P6" s="22">
        <f ca="1">+'Precipitaciones por decada'!P6</f>
        <v>0</v>
      </c>
      <c r="Q6" s="22">
        <f ca="1">+'Precipitaciones por decada'!Q6</f>
        <v>38.4</v>
      </c>
      <c r="R6" s="22">
        <f ca="1">+'Precipitaciones por decada'!R6</f>
        <v>20.3</v>
      </c>
      <c r="S6" s="22">
        <f ca="1">+'Precipitaciones por decada'!S6</f>
        <v>3.3457577627000004</v>
      </c>
      <c r="T6" s="22">
        <f ca="1">+'Precipitaciones por decada'!T6</f>
        <v>15.746587491899998</v>
      </c>
      <c r="U6" s="22">
        <f ca="1">+'Precipitaciones por decada'!U6</f>
        <v>44.740526936199998</v>
      </c>
      <c r="V6" s="22">
        <f ca="1">+'Precipitaciones por decada'!V6</f>
        <v>83.100000000000009</v>
      </c>
      <c r="W6" s="22">
        <f ca="1">+'Precipitaciones por decada'!W6</f>
        <v>13.6</v>
      </c>
      <c r="X6" s="22">
        <f ca="1">+'Precipitaciones por decada'!X6</f>
        <v>249.29999999999998</v>
      </c>
      <c r="Y6" s="22">
        <f ca="1">+'Precipitaciones por decada'!Y6</f>
        <v>15.253659544599998</v>
      </c>
      <c r="Z6" s="22">
        <f ca="1">+'Precipitaciones por decada'!Z6</f>
        <v>7</v>
      </c>
      <c r="AA6" s="22">
        <f ca="1">+'Precipitaciones por decada'!AA6</f>
        <v>30.7</v>
      </c>
      <c r="AB6" s="22">
        <f ca="1">+'Precipitaciones por decada'!AB6</f>
        <v>19.3</v>
      </c>
      <c r="AC6" s="22">
        <f ca="1">+'Precipitaciones por decada'!AC6</f>
        <v>13.3</v>
      </c>
      <c r="AD6" s="22">
        <f ca="1">+'Precipitaciones por decada'!AD6</f>
        <v>8.6999999999999993</v>
      </c>
      <c r="AE6" s="22">
        <f ca="1">+'Precipitaciones por decada'!AE6</f>
        <v>0</v>
      </c>
      <c r="AF6" s="22">
        <f ca="1">+'Precipitaciones por decada'!AF6</f>
        <v>4.2</v>
      </c>
      <c r="AG6" s="22">
        <f ca="1">+'Precipitaciones por decada'!AG6</f>
        <v>3.7</v>
      </c>
      <c r="AH6" s="22">
        <f ca="1">+'Precipitaciones por decada'!AH6</f>
        <v>20.700000000000003</v>
      </c>
      <c r="AI6" s="22">
        <f ca="1">+'Precipitaciones por decada'!AI6</f>
        <v>36.1</v>
      </c>
      <c r="AJ6" s="22">
        <f ca="1">+'Precipitaciones por decada'!AJ6</f>
        <v>13.100000000000001</v>
      </c>
      <c r="AK6" s="22">
        <f ca="1">+'Precipitaciones por decada'!AK6</f>
        <v>31.5</v>
      </c>
      <c r="AL6" s="22">
        <f ca="1">+'Precipitaciones por decada'!AL6</f>
        <v>0</v>
      </c>
      <c r="AM6" s="22">
        <f ca="1">+'Precipitaciones por decada'!AM6</f>
        <v>43.5</v>
      </c>
      <c r="AN6" s="22">
        <f ca="1">+'Precipitaciones por decada'!AN6</f>
        <v>58.3</v>
      </c>
      <c r="AO6" s="22">
        <f ca="1">+'Precipitaciones por decada'!AO6</f>
        <v>61.1</v>
      </c>
      <c r="AP6" s="22">
        <f ca="1">+'Precipitaciones por decada'!AP6</f>
        <v>42.3</v>
      </c>
      <c r="AQ6" s="22">
        <f ca="1">+'Precipitaciones por decada'!AQ6</f>
        <v>66.8</v>
      </c>
      <c r="AR6" s="22">
        <f ca="1">+'Precipitaciones por decada'!AR6</f>
        <v>3.4</v>
      </c>
      <c r="AS6" s="22">
        <f ca="1">+'Precipitaciones por decada'!AS6</f>
        <v>19</v>
      </c>
      <c r="AT6" s="22">
        <f ca="1">+'Precipitaciones por decada'!AT6</f>
        <v>17</v>
      </c>
      <c r="AU6" s="22">
        <f ca="1">+'Precipitaciones por decada'!AU6</f>
        <v>26.900000000000002</v>
      </c>
      <c r="AV6" s="22">
        <f ca="1">+'Precipitaciones por decada'!AV6</f>
        <v>47.899999999999991</v>
      </c>
      <c r="AW6" s="22">
        <f ca="1">+'Precipitaciones por decada'!AW6</f>
        <v>40.6</v>
      </c>
      <c r="AX6" s="22">
        <f ca="1">+'Precipitaciones por decada'!AX6</f>
        <v>13</v>
      </c>
      <c r="AY6" s="22">
        <f ca="1">+'Precipitaciones por decada'!AY6</f>
        <v>38.4</v>
      </c>
    </row>
    <row r="7" spans="2:51">
      <c r="B7" s="35">
        <v>30</v>
      </c>
      <c r="C7" s="25">
        <v>3</v>
      </c>
      <c r="D7" s="22">
        <f ca="1">+'Precipitaciones por decada'!D7</f>
        <v>22.5</v>
      </c>
      <c r="E7" s="22">
        <f ca="1">+'Precipitaciones por decada'!E7</f>
        <v>32</v>
      </c>
      <c r="F7" s="22">
        <f ca="1">+'Precipitaciones por decada'!F7</f>
        <v>3</v>
      </c>
      <c r="G7" s="22">
        <f ca="1">+'Precipitaciones por decada'!G7</f>
        <v>30.4</v>
      </c>
      <c r="H7" s="22">
        <f ca="1">+'Precipitaciones por decada'!H7</f>
        <v>27.8</v>
      </c>
      <c r="I7" s="22">
        <f ca="1">+'Precipitaciones por decada'!I7</f>
        <v>33.299999999999997</v>
      </c>
      <c r="J7" s="22">
        <f ca="1">+'Precipitaciones por decada'!J7</f>
        <v>24.9</v>
      </c>
      <c r="K7" s="22">
        <f ca="1">+'Precipitaciones por decada'!K7</f>
        <v>28.3</v>
      </c>
      <c r="L7" s="22">
        <f ca="1">+'Precipitaciones por decada'!L7</f>
        <v>20.200000000000003</v>
      </c>
      <c r="M7" s="22">
        <f ca="1">+'Precipitaciones por decada'!M7</f>
        <v>25.9</v>
      </c>
      <c r="N7" s="22">
        <f ca="1">+'Precipitaciones por decada'!N7</f>
        <v>0</v>
      </c>
      <c r="O7" s="22">
        <f ca="1">+'Precipitaciones por decada'!O7</f>
        <v>98.2</v>
      </c>
      <c r="P7" s="22">
        <f ca="1">+'Precipitaciones por decada'!P7</f>
        <v>0</v>
      </c>
      <c r="Q7" s="22">
        <f ca="1">+'Precipitaciones por decada'!Q7</f>
        <v>41</v>
      </c>
      <c r="R7" s="22">
        <f ca="1">+'Precipitaciones por decada'!R7</f>
        <v>74.300000000000011</v>
      </c>
      <c r="S7" s="22">
        <f ca="1">+'Precipitaciones por decada'!S7</f>
        <v>14.6631520993</v>
      </c>
      <c r="T7" s="22">
        <f ca="1">+'Precipitaciones por decada'!T7</f>
        <v>36.966347324599994</v>
      </c>
      <c r="U7" s="22">
        <f ca="1">+'Precipitaciones por decada'!U7</f>
        <v>55.6</v>
      </c>
      <c r="V7" s="22">
        <f ca="1">+'Precipitaciones por decada'!V7</f>
        <v>32.299999999999997</v>
      </c>
      <c r="W7" s="22">
        <f ca="1">+'Precipitaciones por decada'!W7</f>
        <v>24.6</v>
      </c>
      <c r="X7" s="22">
        <f ca="1">+'Precipitaciones por decada'!X7</f>
        <v>211.2</v>
      </c>
      <c r="Y7" s="22">
        <f ca="1">+'Precipitaciones por decada'!Y7</f>
        <v>30.581853079200002</v>
      </c>
      <c r="Z7" s="22">
        <f ca="1">+'Precipitaciones por decada'!Z7</f>
        <v>0</v>
      </c>
      <c r="AA7" s="22">
        <f ca="1">+'Precipitaciones por decada'!AA7</f>
        <v>39.299999999999997</v>
      </c>
      <c r="AB7" s="22">
        <f ca="1">+'Precipitaciones por decada'!AB7</f>
        <v>47.3</v>
      </c>
      <c r="AC7" s="22">
        <f ca="1">+'Precipitaciones por decada'!AC7</f>
        <v>66</v>
      </c>
      <c r="AD7" s="22">
        <f ca="1">+'Precipitaciones por decada'!AD7</f>
        <v>58</v>
      </c>
      <c r="AE7" s="22">
        <f ca="1">+'Precipitaciones por decada'!AE7</f>
        <v>42</v>
      </c>
      <c r="AF7" s="22">
        <f ca="1">+'Precipitaciones por decada'!AF7</f>
        <v>2.6</v>
      </c>
      <c r="AG7" s="22">
        <f ca="1">+'Precipitaciones por decada'!AG7</f>
        <v>14.7</v>
      </c>
      <c r="AH7" s="22">
        <f ca="1">+'Precipitaciones por decada'!AH7</f>
        <v>22.1</v>
      </c>
      <c r="AI7" s="22">
        <f ca="1">+'Precipitaciones por decada'!AI7</f>
        <v>0</v>
      </c>
      <c r="AJ7" s="22">
        <f ca="1">+'Precipitaciones por decada'!AJ7</f>
        <v>37.299999999999997</v>
      </c>
      <c r="AK7" s="22">
        <f ca="1">+'Precipitaciones por decada'!AK7</f>
        <v>5.9</v>
      </c>
      <c r="AL7" s="22">
        <f ca="1">+'Precipitaciones por decada'!AL7</f>
        <v>40.6</v>
      </c>
      <c r="AM7" s="22">
        <f ca="1">+'Precipitaciones por decada'!AM7</f>
        <v>39.099999999999994</v>
      </c>
      <c r="AN7" s="22">
        <f ca="1">+'Precipitaciones por decada'!AN7</f>
        <v>76.900000000000006</v>
      </c>
      <c r="AO7" s="22">
        <f ca="1">+'Precipitaciones por decada'!AO7</f>
        <v>8.1999999999999993</v>
      </c>
      <c r="AP7" s="22">
        <f ca="1">+'Precipitaciones por decada'!AP7</f>
        <v>11</v>
      </c>
      <c r="AQ7" s="22">
        <f ca="1">+'Precipitaciones por decada'!AQ7</f>
        <v>112.9</v>
      </c>
      <c r="AR7" s="22">
        <f ca="1">+'Precipitaciones por decada'!AR7</f>
        <v>7.7</v>
      </c>
      <c r="AS7" s="22">
        <f ca="1">+'Precipitaciones por decada'!AS7</f>
        <v>11</v>
      </c>
      <c r="AT7" s="22">
        <f ca="1">+'Precipitaciones por decada'!AT7</f>
        <v>15.8</v>
      </c>
      <c r="AU7" s="22">
        <f ca="1">+'Precipitaciones por decada'!AU7</f>
        <v>48.1</v>
      </c>
      <c r="AV7" s="22">
        <f ca="1">+'Precipitaciones por decada'!AV7</f>
        <v>63.8</v>
      </c>
      <c r="AW7" s="22">
        <f ca="1">+'Precipitaciones por decada'!AW7</f>
        <v>10</v>
      </c>
      <c r="AX7" s="22">
        <f ca="1">+'Precipitaciones por decada'!AX7</f>
        <v>38.999999999999993</v>
      </c>
      <c r="AY7" s="22">
        <f ca="1">+'Precipitaciones por decada'!AY7</f>
        <v>61</v>
      </c>
    </row>
    <row r="8" spans="2:51">
      <c r="B8" s="35">
        <v>40</v>
      </c>
      <c r="C8" s="25">
        <v>4</v>
      </c>
      <c r="D8" s="22">
        <f ca="1">+'Precipitaciones por decada'!D8</f>
        <v>11.5</v>
      </c>
      <c r="E8" s="22">
        <f ca="1">+'Precipitaciones por decada'!E8</f>
        <v>52</v>
      </c>
      <c r="F8" s="22">
        <f ca="1">+'Precipitaciones por decada'!F8</f>
        <v>32</v>
      </c>
      <c r="G8" s="22">
        <f ca="1">+'Precipitaciones por decada'!G8</f>
        <v>52.8</v>
      </c>
      <c r="H8" s="22">
        <f ca="1">+'Precipitaciones por decada'!H8</f>
        <v>5</v>
      </c>
      <c r="I8" s="22">
        <f ca="1">+'Precipitaciones por decada'!I8</f>
        <v>10.5</v>
      </c>
      <c r="J8" s="22">
        <f ca="1">+'Precipitaciones por decada'!J8</f>
        <v>20.3</v>
      </c>
      <c r="K8" s="22">
        <f ca="1">+'Precipitaciones por decada'!K8</f>
        <v>91.3</v>
      </c>
      <c r="L8" s="22">
        <f ca="1">+'Precipitaciones por decada'!L8</f>
        <v>59.6</v>
      </c>
      <c r="M8" s="22">
        <f ca="1">+'Precipitaciones por decada'!M8</f>
        <v>43.9</v>
      </c>
      <c r="N8" s="22">
        <f ca="1">+'Precipitaciones por decada'!N8</f>
        <v>24</v>
      </c>
      <c r="O8" s="22">
        <f ca="1">+'Precipitaciones por decada'!O8</f>
        <v>29.1</v>
      </c>
      <c r="P8" s="22">
        <f ca="1">+'Precipitaciones por decada'!P8</f>
        <v>0</v>
      </c>
      <c r="Q8" s="22">
        <f ca="1">+'Precipitaciones por decada'!Q8</f>
        <v>104.9</v>
      </c>
      <c r="R8" s="22">
        <f ca="1">+'Precipitaciones por decada'!R8</f>
        <v>19</v>
      </c>
      <c r="S8" s="22">
        <f ca="1">+'Precipitaciones por decada'!S8</f>
        <v>58.3236140343</v>
      </c>
      <c r="T8" s="22">
        <f ca="1">+'Precipitaciones por decada'!T8</f>
        <v>62.649784435000001</v>
      </c>
      <c r="U8" s="22">
        <f ca="1">+'Precipitaciones por decada'!U8</f>
        <v>58.3</v>
      </c>
      <c r="V8" s="22">
        <f ca="1">+'Precipitaciones por decada'!V8</f>
        <v>0</v>
      </c>
      <c r="W8" s="22">
        <f ca="1">+'Precipitaciones por decada'!W8</f>
        <v>76.099999999999994</v>
      </c>
      <c r="X8" s="22">
        <f ca="1">+'Precipitaciones por decada'!X8</f>
        <v>24.699999999999996</v>
      </c>
      <c r="Y8" s="22">
        <f ca="1">+'Precipitaciones por decada'!Y8</f>
        <v>22.456772381499995</v>
      </c>
      <c r="Z8" s="22">
        <f ca="1">+'Precipitaciones por decada'!Z8</f>
        <v>92.4</v>
      </c>
      <c r="AA8" s="22">
        <f ca="1">+'Precipitaciones por decada'!AA8</f>
        <v>4.5999999999999996</v>
      </c>
      <c r="AB8" s="22">
        <f ca="1">+'Precipitaciones por decada'!AB8</f>
        <v>0</v>
      </c>
      <c r="AC8" s="22">
        <f ca="1">+'Precipitaciones por decada'!AC8</f>
        <v>0</v>
      </c>
      <c r="AD8" s="22">
        <f ca="1">+'Precipitaciones por decada'!AD8</f>
        <v>20.5</v>
      </c>
      <c r="AE8" s="22">
        <f ca="1">+'Precipitaciones por decada'!AE8</f>
        <v>25.400000000000002</v>
      </c>
      <c r="AF8" s="22">
        <f ca="1">+'Precipitaciones por decada'!AF8</f>
        <v>14</v>
      </c>
      <c r="AG8" s="22">
        <f ca="1">+'Precipitaciones por decada'!AG8</f>
        <v>48.300000000000004</v>
      </c>
      <c r="AH8" s="22">
        <f ca="1">+'Precipitaciones por decada'!AH8</f>
        <v>61.5</v>
      </c>
      <c r="AI8" s="22">
        <f ca="1">+'Precipitaciones por decada'!AI8</f>
        <v>61.5</v>
      </c>
      <c r="AJ8" s="22">
        <f ca="1">+'Precipitaciones por decada'!AJ8</f>
        <v>50.199999999999996</v>
      </c>
      <c r="AK8" s="22">
        <f ca="1">+'Precipitaciones por decada'!AK8</f>
        <v>26.099999999999998</v>
      </c>
      <c r="AL8" s="22">
        <f ca="1">+'Precipitaciones por decada'!AL8</f>
        <v>21.1</v>
      </c>
      <c r="AM8" s="22">
        <f ca="1">+'Precipitaciones por decada'!AM8</f>
        <v>47.3</v>
      </c>
      <c r="AN8" s="22">
        <f ca="1">+'Precipitaciones por decada'!AN8</f>
        <v>86.600000000000009</v>
      </c>
      <c r="AO8" s="22">
        <f ca="1">+'Precipitaciones por decada'!AO8</f>
        <v>93.199999999999989</v>
      </c>
      <c r="AP8" s="22">
        <f ca="1">+'Precipitaciones por decada'!AP8</f>
        <v>33.400000000000006</v>
      </c>
      <c r="AQ8" s="22">
        <f ca="1">+'Precipitaciones por decada'!AQ8</f>
        <v>107.6</v>
      </c>
      <c r="AR8" s="22">
        <f ca="1">+'Precipitaciones por decada'!AR8</f>
        <v>73.900000000000006</v>
      </c>
      <c r="AS8" s="22">
        <f ca="1">+'Precipitaciones por decada'!AS8</f>
        <v>2.7</v>
      </c>
      <c r="AT8" s="22">
        <f ca="1">+'Precipitaciones por decada'!AT8</f>
        <v>43.599999999999994</v>
      </c>
      <c r="AU8" s="22">
        <f ca="1">+'Precipitaciones por decada'!AU8</f>
        <v>0</v>
      </c>
      <c r="AV8" s="22">
        <f ca="1">+'Precipitaciones por decada'!AV8</f>
        <v>35.200000000000003</v>
      </c>
      <c r="AW8" s="22">
        <f ca="1">+'Precipitaciones por decada'!AW8</f>
        <v>72.900000000000006</v>
      </c>
      <c r="AX8" s="22">
        <f ca="1">+'Precipitaciones por decada'!AX8</f>
        <v>37.299999999999997</v>
      </c>
      <c r="AY8" s="22">
        <f ca="1">+'Precipitaciones por decada'!AY8</f>
        <v>21.599999999999998</v>
      </c>
    </row>
    <row r="9" spans="2:51">
      <c r="B9" s="35">
        <v>50</v>
      </c>
      <c r="C9" s="25">
        <v>5</v>
      </c>
      <c r="D9" s="22">
        <f ca="1">+'Precipitaciones por decada'!D9</f>
        <v>15</v>
      </c>
      <c r="E9" s="22">
        <f ca="1">+'Precipitaciones por decada'!E9</f>
        <v>14.5</v>
      </c>
      <c r="F9" s="22">
        <f ca="1">+'Precipitaciones por decada'!F9</f>
        <v>13</v>
      </c>
      <c r="G9" s="22">
        <f ca="1">+'Precipitaciones por decada'!G9</f>
        <v>51.900000000000006</v>
      </c>
      <c r="H9" s="22">
        <f ca="1">+'Precipitaciones por decada'!H9</f>
        <v>14</v>
      </c>
      <c r="I9" s="22">
        <f ca="1">+'Precipitaciones por decada'!I9</f>
        <v>59.2</v>
      </c>
      <c r="J9" s="22">
        <f ca="1">+'Precipitaciones por decada'!J9</f>
        <v>29.5</v>
      </c>
      <c r="K9" s="22">
        <f ca="1">+'Precipitaciones por decada'!K9</f>
        <v>24.8</v>
      </c>
      <c r="L9" s="22">
        <f ca="1">+'Precipitaciones por decada'!L9</f>
        <v>64.3</v>
      </c>
      <c r="M9" s="22">
        <f ca="1">+'Precipitaciones por decada'!M9</f>
        <v>85.8</v>
      </c>
      <c r="N9" s="22">
        <f ca="1">+'Precipitaciones por decada'!N9</f>
        <v>57.5</v>
      </c>
      <c r="O9" s="22">
        <f ca="1">+'Precipitaciones por decada'!O9</f>
        <v>27.4</v>
      </c>
      <c r="P9" s="22">
        <f ca="1">+'Precipitaciones por decada'!P9</f>
        <v>10.6</v>
      </c>
      <c r="Q9" s="22">
        <f ca="1">+'Precipitaciones por decada'!Q9</f>
        <v>66.3</v>
      </c>
      <c r="R9" s="22">
        <f ca="1">+'Precipitaciones por decada'!R9</f>
        <v>62.8</v>
      </c>
      <c r="S9" s="22">
        <f ca="1">+'Precipitaciones por decada'!S9</f>
        <v>15.653030356999999</v>
      </c>
      <c r="T9" s="22">
        <f ca="1">+'Precipitaciones por decada'!T9</f>
        <v>70.27894978789999</v>
      </c>
      <c r="U9" s="22">
        <f ca="1">+'Precipitaciones por decada'!U9</f>
        <v>0</v>
      </c>
      <c r="V9" s="22">
        <f ca="1">+'Precipitaciones por decada'!V9</f>
        <v>26</v>
      </c>
      <c r="W9" s="22">
        <f ca="1">+'Precipitaciones por decada'!W9</f>
        <v>60.1</v>
      </c>
      <c r="X9" s="22">
        <f ca="1">+'Precipitaciones por decada'!X9</f>
        <v>38</v>
      </c>
      <c r="Y9" s="22">
        <f ca="1">+'Precipitaciones por decada'!Y9</f>
        <v>67.412444576399992</v>
      </c>
      <c r="Z9" s="22">
        <f ca="1">+'Precipitaciones por decada'!Z9</f>
        <v>48.5</v>
      </c>
      <c r="AA9" s="22">
        <f ca="1">+'Precipitaciones por decada'!AA9</f>
        <v>46.6</v>
      </c>
      <c r="AB9" s="22">
        <f ca="1">+'Precipitaciones por decada'!AB9</f>
        <v>32.700000000000003</v>
      </c>
      <c r="AC9" s="22">
        <f ca="1">+'Precipitaciones por decada'!AC9</f>
        <v>82.600000000000009</v>
      </c>
      <c r="AD9" s="22">
        <f ca="1">+'Precipitaciones por decada'!AD9</f>
        <v>22.5</v>
      </c>
      <c r="AE9" s="22">
        <f ca="1">+'Precipitaciones por decada'!AE9</f>
        <v>67.899999999999991</v>
      </c>
      <c r="AF9" s="22">
        <f ca="1">+'Precipitaciones por decada'!AF9</f>
        <v>57</v>
      </c>
      <c r="AG9" s="22">
        <f ca="1">+'Precipitaciones por decada'!AG9</f>
        <v>8.6999999999999993</v>
      </c>
      <c r="AH9" s="22">
        <f ca="1">+'Precipitaciones por decada'!AH9</f>
        <v>6.8000000000000007</v>
      </c>
      <c r="AI9" s="22">
        <f ca="1">+'Precipitaciones por decada'!AI9</f>
        <v>8.5</v>
      </c>
      <c r="AJ9" s="22">
        <f ca="1">+'Precipitaciones por decada'!AJ9</f>
        <v>61.1</v>
      </c>
      <c r="AK9" s="22">
        <f ca="1">+'Precipitaciones por decada'!AK9</f>
        <v>70.900000000000006</v>
      </c>
      <c r="AL9" s="22">
        <f ca="1">+'Precipitaciones por decada'!AL9</f>
        <v>26</v>
      </c>
      <c r="AM9" s="22">
        <f ca="1">+'Precipitaciones por decada'!AM9</f>
        <v>87.299999999999983</v>
      </c>
      <c r="AN9" s="22">
        <f ca="1">+'Precipitaciones por decada'!AN9</f>
        <v>23.5</v>
      </c>
      <c r="AO9" s="22">
        <f ca="1">+'Precipitaciones por decada'!AO9</f>
        <v>43.6</v>
      </c>
      <c r="AP9" s="22">
        <f ca="1">+'Precipitaciones por decada'!AP9</f>
        <v>39.1</v>
      </c>
      <c r="AQ9" s="22">
        <f ca="1">+'Precipitaciones por decada'!AQ9</f>
        <v>33.299999999999997</v>
      </c>
      <c r="AR9" s="22">
        <f ca="1">+'Precipitaciones por decada'!AR9</f>
        <v>26.9</v>
      </c>
      <c r="AS9" s="22">
        <f ca="1">+'Precipitaciones por decada'!AS9</f>
        <v>17.200000000000003</v>
      </c>
      <c r="AT9" s="22">
        <f ca="1">+'Precipitaciones por decada'!AT9</f>
        <v>43.9</v>
      </c>
      <c r="AU9" s="22">
        <f ca="1">+'Precipitaciones por decada'!AU9</f>
        <v>63.3</v>
      </c>
      <c r="AV9" s="22">
        <f ca="1">+'Precipitaciones por decada'!AV9</f>
        <v>27</v>
      </c>
      <c r="AW9" s="22">
        <f ca="1">+'Precipitaciones por decada'!AW9</f>
        <v>32.900000000000006</v>
      </c>
      <c r="AX9" s="22">
        <f ca="1">+'Precipitaciones por decada'!AX9</f>
        <v>52</v>
      </c>
      <c r="AY9" s="22">
        <f ca="1">+'Precipitaciones por decada'!AY9</f>
        <v>32.099999999999994</v>
      </c>
    </row>
    <row r="10" spans="2:51">
      <c r="B10" s="35">
        <v>60</v>
      </c>
      <c r="C10" s="25">
        <v>6</v>
      </c>
      <c r="D10" s="22">
        <f ca="1">+'Precipitaciones por decada'!D10</f>
        <v>23.5</v>
      </c>
      <c r="E10" s="22">
        <f ca="1">+'Precipitaciones por decada'!E10</f>
        <v>86.5</v>
      </c>
      <c r="F10" s="22">
        <f ca="1">+'Precipitaciones por decada'!F10</f>
        <v>27.5</v>
      </c>
      <c r="G10" s="22">
        <f ca="1">+'Precipitaciones por decada'!G10</f>
        <v>28.1</v>
      </c>
      <c r="H10" s="22">
        <f ca="1">+'Precipitaciones por decada'!H10</f>
        <v>28.3</v>
      </c>
      <c r="I10" s="22">
        <f ca="1">+'Precipitaciones por decada'!I10</f>
        <v>3</v>
      </c>
      <c r="J10" s="22">
        <f ca="1">+'Precipitaciones por decada'!J10</f>
        <v>31</v>
      </c>
      <c r="K10" s="22">
        <f ca="1">+'Precipitaciones por decada'!K10</f>
        <v>47.6</v>
      </c>
      <c r="L10" s="22">
        <f ca="1">+'Precipitaciones por decada'!L10</f>
        <v>68.099999999999994</v>
      </c>
      <c r="M10" s="22">
        <f ca="1">+'Precipitaciones por decada'!M10</f>
        <v>71.900000000000006</v>
      </c>
      <c r="N10" s="22">
        <f ca="1">+'Precipitaciones por decada'!N10</f>
        <v>5.5</v>
      </c>
      <c r="O10" s="22">
        <f ca="1">+'Precipitaciones por decada'!O10</f>
        <v>26.5</v>
      </c>
      <c r="P10" s="22">
        <f ca="1">+'Precipitaciones por decada'!P10</f>
        <v>27</v>
      </c>
      <c r="Q10" s="22">
        <f ca="1">+'Precipitaciones por decada'!Q10</f>
        <v>75.8</v>
      </c>
      <c r="R10" s="22">
        <f ca="1">+'Precipitaciones por decada'!R10</f>
        <v>66.100000000000009</v>
      </c>
      <c r="S10" s="22">
        <f ca="1">+'Precipitaciones por decada'!S10</f>
        <v>29.287457402599998</v>
      </c>
      <c r="T10" s="22">
        <f ca="1">+'Precipitaciones por decada'!T10</f>
        <v>20.6893800388</v>
      </c>
      <c r="U10" s="22">
        <f ca="1">+'Precipitaciones por decada'!U10</f>
        <v>0</v>
      </c>
      <c r="V10" s="22">
        <f ca="1">+'Precipitaciones por decada'!V10</f>
        <v>8</v>
      </c>
      <c r="W10" s="22">
        <f ca="1">+'Precipitaciones por decada'!W10</f>
        <v>106.4</v>
      </c>
      <c r="X10" s="22">
        <f ca="1">+'Precipitaciones por decada'!X10</f>
        <v>88.050000000000011</v>
      </c>
      <c r="Y10" s="22">
        <f ca="1">+'Precipitaciones por decada'!Y10</f>
        <v>32.564230564299997</v>
      </c>
      <c r="Z10" s="22">
        <f ca="1">+'Precipitaciones por decada'!Z10</f>
        <v>13</v>
      </c>
      <c r="AA10" s="22">
        <f ca="1">+'Precipitaciones por decada'!AA10</f>
        <v>83.799999999999983</v>
      </c>
      <c r="AB10" s="22">
        <f ca="1">+'Precipitaciones por decada'!AB10</f>
        <v>18.900000000000002</v>
      </c>
      <c r="AC10" s="22">
        <f ca="1">+'Precipitaciones por decada'!AC10</f>
        <v>26.099999999999998</v>
      </c>
      <c r="AD10" s="22">
        <f ca="1">+'Precipitaciones por decada'!AD10</f>
        <v>72.900000000000006</v>
      </c>
      <c r="AE10" s="22">
        <f ca="1">+'Precipitaciones por decada'!AE10</f>
        <v>11</v>
      </c>
      <c r="AF10" s="22">
        <f ca="1">+'Precipitaciones por decada'!AF10</f>
        <v>30.6</v>
      </c>
      <c r="AG10" s="22">
        <f ca="1">+'Precipitaciones por decada'!AG10</f>
        <v>14</v>
      </c>
      <c r="AH10" s="22">
        <f ca="1">+'Precipitaciones por decada'!AH10</f>
        <v>0</v>
      </c>
      <c r="AI10" s="22">
        <f ca="1">+'Precipitaciones por decada'!AI10</f>
        <v>62.7</v>
      </c>
      <c r="AJ10" s="22">
        <f ca="1">+'Precipitaciones por decada'!AJ10</f>
        <v>82.7</v>
      </c>
      <c r="AK10" s="22">
        <f ca="1">+'Precipitaciones por decada'!AK10</f>
        <v>0</v>
      </c>
      <c r="AL10" s="22">
        <f ca="1">+'Precipitaciones por decada'!AL10</f>
        <v>38.499999999999993</v>
      </c>
      <c r="AM10" s="22">
        <f ca="1">+'Precipitaciones por decada'!AM10</f>
        <v>84.600000000000009</v>
      </c>
      <c r="AN10" s="22">
        <f ca="1">+'Precipitaciones por decada'!AN10</f>
        <v>62.9</v>
      </c>
      <c r="AO10" s="22">
        <f ca="1">+'Precipitaciones por decada'!AO10</f>
        <v>41</v>
      </c>
      <c r="AP10" s="22">
        <f ca="1">+'Precipitaciones por decada'!AP10</f>
        <v>16.7</v>
      </c>
      <c r="AQ10" s="22">
        <f ca="1">+'Precipitaciones por decada'!AQ10</f>
        <v>98.5</v>
      </c>
      <c r="AR10" s="22">
        <f ca="1">+'Precipitaciones por decada'!AR10</f>
        <v>36</v>
      </c>
      <c r="AS10" s="22">
        <f ca="1">+'Precipitaciones por decada'!AS10</f>
        <v>58.8</v>
      </c>
      <c r="AT10" s="22">
        <f ca="1">+'Precipitaciones por decada'!AT10</f>
        <v>64.400000000000006</v>
      </c>
      <c r="AU10" s="22">
        <f ca="1">+'Precipitaciones por decada'!AU10</f>
        <v>45.300000000000004</v>
      </c>
      <c r="AV10" s="22">
        <f ca="1">+'Precipitaciones por decada'!AV10</f>
        <v>17.8</v>
      </c>
      <c r="AW10" s="22">
        <f ca="1">+'Precipitaciones por decada'!AW10</f>
        <v>34.199999999999996</v>
      </c>
      <c r="AX10" s="22">
        <f ca="1">+'Precipitaciones por decada'!AX10</f>
        <v>59.699999999999996</v>
      </c>
      <c r="AY10" s="22">
        <f ca="1">+'Precipitaciones por decada'!AY10</f>
        <v>39</v>
      </c>
    </row>
    <row r="11" spans="2:51">
      <c r="B11" s="35">
        <v>70</v>
      </c>
      <c r="C11" s="25">
        <v>7</v>
      </c>
      <c r="D11" s="22">
        <f ca="1">+'Precipitaciones por decada'!D11</f>
        <v>42.5</v>
      </c>
      <c r="E11" s="22">
        <f ca="1">+'Precipitaciones por decada'!E11</f>
        <v>3</v>
      </c>
      <c r="F11" s="22">
        <f ca="1">+'Precipitaciones por decada'!F11</f>
        <v>57</v>
      </c>
      <c r="G11" s="22">
        <f ca="1">+'Precipitaciones por decada'!G11</f>
        <v>74.599999999999994</v>
      </c>
      <c r="H11" s="22">
        <f ca="1">+'Precipitaciones por decada'!H11</f>
        <v>37.1</v>
      </c>
      <c r="I11" s="22">
        <f ca="1">+'Precipitaciones por decada'!I11</f>
        <v>55</v>
      </c>
      <c r="J11" s="22">
        <f ca="1">+'Precipitaciones por decada'!J11</f>
        <v>56.3</v>
      </c>
      <c r="K11" s="22">
        <f ca="1">+'Precipitaciones por decada'!K11</f>
        <v>33.6</v>
      </c>
      <c r="L11" s="22">
        <f ca="1">+'Precipitaciones por decada'!L11</f>
        <v>68</v>
      </c>
      <c r="M11" s="22">
        <f ca="1">+'Precipitaciones por decada'!M11</f>
        <v>66.7</v>
      </c>
      <c r="N11" s="22">
        <f ca="1">+'Precipitaciones por decada'!N11</f>
        <v>63.499999999999993</v>
      </c>
      <c r="O11" s="22">
        <f ca="1">+'Precipitaciones por decada'!O11</f>
        <v>25.6</v>
      </c>
      <c r="P11" s="22">
        <f ca="1">+'Precipitaciones por decada'!P11</f>
        <v>50.4</v>
      </c>
      <c r="Q11" s="22">
        <f ca="1">+'Precipitaciones por decada'!Q11</f>
        <v>37.4</v>
      </c>
      <c r="R11" s="22">
        <f ca="1">+'Precipitaciones por decada'!R11</f>
        <v>32.000000000000007</v>
      </c>
      <c r="S11" s="22">
        <f ca="1">+'Precipitaciones por decada'!S11</f>
        <v>41.547845998400007</v>
      </c>
      <c r="T11" s="22">
        <f ca="1">+'Precipitaciones por decada'!T11</f>
        <v>71.210095019300013</v>
      </c>
      <c r="U11" s="22">
        <f ca="1">+'Precipitaciones por decada'!U11</f>
        <v>18</v>
      </c>
      <c r="V11" s="22">
        <f ca="1">+'Precipitaciones por decada'!V11</f>
        <v>23.299999999999997</v>
      </c>
      <c r="W11" s="22">
        <f ca="1">+'Precipitaciones por decada'!W11</f>
        <v>35</v>
      </c>
      <c r="X11" s="22">
        <f ca="1">+'Precipitaciones por decada'!X11</f>
        <v>69.499999999999986</v>
      </c>
      <c r="Y11" s="22">
        <f ca="1">+'Precipitaciones por decada'!Y11</f>
        <v>31.228617911599997</v>
      </c>
      <c r="Z11" s="22">
        <f ca="1">+'Precipitaciones por decada'!Z11</f>
        <v>81.7</v>
      </c>
      <c r="AA11" s="22">
        <f ca="1">+'Precipitaciones por decada'!AA11</f>
        <v>14.2</v>
      </c>
      <c r="AB11" s="22">
        <f ca="1">+'Precipitaciones por decada'!AB11</f>
        <v>13.8</v>
      </c>
      <c r="AC11" s="22">
        <f ca="1">+'Precipitaciones por decada'!AC11</f>
        <v>6.2</v>
      </c>
      <c r="AD11" s="22">
        <f ca="1">+'Precipitaciones por decada'!AD11</f>
        <v>7</v>
      </c>
      <c r="AE11" s="22">
        <f ca="1">+'Precipitaciones por decada'!AE11</f>
        <v>18.899999999999999</v>
      </c>
      <c r="AF11" s="22">
        <f ca="1">+'Precipitaciones por decada'!AF11</f>
        <v>64.3</v>
      </c>
      <c r="AG11" s="22">
        <f ca="1">+'Precipitaciones por decada'!AG11</f>
        <v>47.3</v>
      </c>
      <c r="AH11" s="22">
        <f ca="1">+'Precipitaciones por decada'!AH11</f>
        <v>37.299999999999997</v>
      </c>
      <c r="AI11" s="22">
        <f ca="1">+'Precipitaciones por decada'!AI11</f>
        <v>88.4</v>
      </c>
      <c r="AJ11" s="22">
        <f ca="1">+'Precipitaciones por decada'!AJ11</f>
        <v>77.900000000000006</v>
      </c>
      <c r="AK11" s="22">
        <f ca="1">+'Precipitaciones por decada'!AK11</f>
        <v>53.8</v>
      </c>
      <c r="AL11" s="22">
        <f ca="1">+'Precipitaciones por decada'!AL11</f>
        <v>23.599999999999998</v>
      </c>
      <c r="AM11" s="22">
        <f ca="1">+'Precipitaciones por decada'!AM11</f>
        <v>56.7</v>
      </c>
      <c r="AN11" s="22">
        <f ca="1">+'Precipitaciones por decada'!AN11</f>
        <v>11.2</v>
      </c>
      <c r="AO11" s="22">
        <f ca="1">+'Precipitaciones por decada'!AO11</f>
        <v>106</v>
      </c>
      <c r="AP11" s="22">
        <f ca="1">+'Precipitaciones por decada'!AP11</f>
        <v>74</v>
      </c>
      <c r="AQ11" s="22">
        <f ca="1">+'Precipitaciones por decada'!AQ11</f>
        <v>40</v>
      </c>
      <c r="AR11" s="22">
        <f ca="1">+'Precipitaciones por decada'!AR11</f>
        <v>43.7</v>
      </c>
      <c r="AS11" s="22">
        <f ca="1">+'Precipitaciones por decada'!AS11</f>
        <v>57.8</v>
      </c>
      <c r="AT11" s="22">
        <f ca="1">+'Precipitaciones por decada'!AT11</f>
        <v>62.8</v>
      </c>
      <c r="AU11" s="22">
        <f ca="1">+'Precipitaciones por decada'!AU11</f>
        <v>61.3</v>
      </c>
      <c r="AV11" s="22">
        <f ca="1">+'Precipitaciones por decada'!AV11</f>
        <v>48.7</v>
      </c>
      <c r="AW11" s="22">
        <f ca="1">+'Precipitaciones por decada'!AW11</f>
        <v>69.899999999999991</v>
      </c>
      <c r="AX11" s="22">
        <f ca="1">+'Precipitaciones por decada'!AX11</f>
        <v>49.6</v>
      </c>
      <c r="AY11" s="22">
        <f ca="1">+'Precipitaciones por decada'!AY11</f>
        <v>95</v>
      </c>
    </row>
    <row r="12" spans="2:51">
      <c r="B12" s="35">
        <v>80</v>
      </c>
      <c r="C12" s="25">
        <v>8</v>
      </c>
      <c r="D12" s="22">
        <f ca="1">+'Precipitaciones por decada'!D12</f>
        <v>36.5</v>
      </c>
      <c r="E12" s="22">
        <f ca="1">+'Precipitaciones por decada'!E12</f>
        <v>25.5</v>
      </c>
      <c r="F12" s="22">
        <f ca="1">+'Precipitaciones por decada'!F12</f>
        <v>32.5</v>
      </c>
      <c r="G12" s="22">
        <f ca="1">+'Precipitaciones por decada'!G12</f>
        <v>52.800000000000004</v>
      </c>
      <c r="H12" s="22">
        <f ca="1">+'Precipitaciones por decada'!H12</f>
        <v>22.3</v>
      </c>
      <c r="I12" s="22">
        <f ca="1">+'Precipitaciones por decada'!I12</f>
        <v>23.2</v>
      </c>
      <c r="J12" s="22">
        <f ca="1">+'Precipitaciones por decada'!J12</f>
        <v>67</v>
      </c>
      <c r="K12" s="22">
        <f ca="1">+'Precipitaciones por decada'!K12</f>
        <v>52</v>
      </c>
      <c r="L12" s="22">
        <f ca="1">+'Precipitaciones por decada'!L12</f>
        <v>48.400000000000006</v>
      </c>
      <c r="M12" s="22">
        <f ca="1">+'Precipitaciones por decada'!M12</f>
        <v>89.7</v>
      </c>
      <c r="N12" s="22">
        <f ca="1">+'Precipitaciones por decada'!N12</f>
        <v>42.4</v>
      </c>
      <c r="O12" s="22">
        <f ca="1">+'Precipitaciones por decada'!O12</f>
        <v>42</v>
      </c>
      <c r="P12" s="22">
        <f ca="1">+'Precipitaciones por decada'!P12</f>
        <v>18.100000000000001</v>
      </c>
      <c r="Q12" s="22">
        <f ca="1">+'Precipitaciones por decada'!Q12</f>
        <v>65.5</v>
      </c>
      <c r="R12" s="22">
        <f ca="1">+'Precipitaciones por decada'!R12</f>
        <v>61.2</v>
      </c>
      <c r="S12" s="22">
        <f ca="1">+'Precipitaciones por decada'!S12</f>
        <v>29.326442544599999</v>
      </c>
      <c r="T12" s="22">
        <f ca="1">+'Precipitaciones por decada'!T12</f>
        <v>53.6119188837</v>
      </c>
      <c r="U12" s="22">
        <f ca="1">+'Precipitaciones por decada'!U12</f>
        <v>96</v>
      </c>
      <c r="V12" s="22">
        <f ca="1">+'Precipitaciones por decada'!V12</f>
        <v>8.6999999999999993</v>
      </c>
      <c r="W12" s="22">
        <f ca="1">+'Precipitaciones por decada'!W12</f>
        <v>49</v>
      </c>
      <c r="X12" s="22">
        <f ca="1">+'Precipitaciones por decada'!X12</f>
        <v>49.449999999999996</v>
      </c>
      <c r="Y12" s="22">
        <f ca="1">+'Precipitaciones por decada'!Y12</f>
        <v>35.895143743799999</v>
      </c>
      <c r="Z12" s="22">
        <f ca="1">+'Precipitaciones por decada'!Z12</f>
        <v>48</v>
      </c>
      <c r="AA12" s="22">
        <f ca="1">+'Precipitaciones por decada'!AA12</f>
        <v>46.2</v>
      </c>
      <c r="AB12" s="22">
        <f ca="1">+'Precipitaciones por decada'!AB12</f>
        <v>39.9</v>
      </c>
      <c r="AC12" s="22">
        <f ca="1">+'Precipitaciones por decada'!AC12</f>
        <v>26.9</v>
      </c>
      <c r="AD12" s="22">
        <f ca="1">+'Precipitaciones por decada'!AD12</f>
        <v>80.699999999999989</v>
      </c>
      <c r="AE12" s="22">
        <f ca="1">+'Precipitaciones por decada'!AE12</f>
        <v>23.599999999999998</v>
      </c>
      <c r="AF12" s="22">
        <f ca="1">+'Precipitaciones por decada'!AF12</f>
        <v>80.699999999999989</v>
      </c>
      <c r="AG12" s="22">
        <f ca="1">+'Precipitaciones por decada'!AG12</f>
        <v>30.5</v>
      </c>
      <c r="AH12" s="22">
        <f ca="1">+'Precipitaciones por decada'!AH12</f>
        <v>52.3</v>
      </c>
      <c r="AI12" s="22">
        <f ca="1">+'Precipitaciones por decada'!AI12</f>
        <v>63.5</v>
      </c>
      <c r="AJ12" s="22">
        <f ca="1">+'Precipitaciones por decada'!AJ12</f>
        <v>98.899999999999991</v>
      </c>
      <c r="AK12" s="22">
        <f ca="1">+'Precipitaciones por decada'!AK12</f>
        <v>8.1999999999999993</v>
      </c>
      <c r="AL12" s="22">
        <f ca="1">+'Precipitaciones por decada'!AL12</f>
        <v>66.899999999999991</v>
      </c>
      <c r="AM12" s="22">
        <f ca="1">+'Precipitaciones por decada'!AM12</f>
        <v>28.7</v>
      </c>
      <c r="AN12" s="22">
        <f ca="1">+'Precipitaciones por decada'!AN12</f>
        <v>33.4</v>
      </c>
      <c r="AO12" s="22">
        <f ca="1">+'Precipitaciones por decada'!AO12</f>
        <v>19.7</v>
      </c>
      <c r="AP12" s="22">
        <f ca="1">+'Precipitaciones por decada'!AP12</f>
        <v>91.6</v>
      </c>
      <c r="AQ12" s="22">
        <f ca="1">+'Precipitaciones por decada'!AQ12</f>
        <v>8.5</v>
      </c>
      <c r="AR12" s="22">
        <f ca="1">+'Precipitaciones por decada'!AR12</f>
        <v>7.9</v>
      </c>
      <c r="AS12" s="22">
        <f ca="1">+'Precipitaciones por decada'!AS12</f>
        <v>62.199999999999996</v>
      </c>
      <c r="AT12" s="22">
        <f ca="1">+'Precipitaciones por decada'!AT12</f>
        <v>15.9</v>
      </c>
      <c r="AU12" s="22">
        <f ca="1">+'Precipitaciones por decada'!AU12</f>
        <v>44.3</v>
      </c>
      <c r="AV12" s="22">
        <f ca="1">+'Precipitaciones por decada'!AV12</f>
        <v>40.9</v>
      </c>
      <c r="AW12" s="22">
        <f ca="1">+'Precipitaciones por decada'!AW12</f>
        <v>73.099999999999994</v>
      </c>
      <c r="AX12" s="22">
        <f ca="1">+'Precipitaciones por decada'!AX12</f>
        <v>31.499999999999996</v>
      </c>
      <c r="AY12" s="22">
        <f ca="1">+'Precipitaciones por decada'!AY12</f>
        <v>52.8</v>
      </c>
    </row>
    <row r="13" spans="2:51">
      <c r="B13" s="35">
        <v>90</v>
      </c>
      <c r="C13" s="25">
        <v>9</v>
      </c>
      <c r="D13" s="22">
        <f ca="1">+'Precipitaciones por decada'!D13</f>
        <v>80.400000000000006</v>
      </c>
      <c r="E13" s="22">
        <f ca="1">+'Precipitaciones por decada'!E13</f>
        <v>15</v>
      </c>
      <c r="F13" s="22">
        <f ca="1">+'Precipitaciones por decada'!F13</f>
        <v>26.5</v>
      </c>
      <c r="G13" s="22">
        <f ca="1">+'Precipitaciones por decada'!G13</f>
        <v>33.299999999999997</v>
      </c>
      <c r="H13" s="22">
        <f ca="1">+'Precipitaciones por decada'!H13</f>
        <v>46.2</v>
      </c>
      <c r="I13" s="22">
        <f ca="1">+'Precipitaciones por decada'!I13</f>
        <v>28.4</v>
      </c>
      <c r="J13" s="22">
        <f ca="1">+'Precipitaciones por decada'!J13</f>
        <v>59</v>
      </c>
      <c r="K13" s="22">
        <f ca="1">+'Precipitaciones por decada'!K13</f>
        <v>38.9</v>
      </c>
      <c r="L13" s="22">
        <f ca="1">+'Precipitaciones por decada'!L13</f>
        <v>37.700000000000003</v>
      </c>
      <c r="M13" s="22">
        <f ca="1">+'Precipitaciones por decada'!M13</f>
        <v>71.7</v>
      </c>
      <c r="N13" s="22">
        <f ca="1">+'Precipitaciones por decada'!N13</f>
        <v>52.2</v>
      </c>
      <c r="O13" s="22">
        <f ca="1">+'Precipitaciones por decada'!O13</f>
        <v>42.9</v>
      </c>
      <c r="P13" s="22">
        <f ca="1">+'Precipitaciones por decada'!P13</f>
        <v>3.3</v>
      </c>
      <c r="Q13" s="22">
        <f ca="1">+'Precipitaciones por decada'!Q13</f>
        <v>76.899999999999991</v>
      </c>
      <c r="R13" s="22">
        <f ca="1">+'Precipitaciones por decada'!R13</f>
        <v>80.799999999999983</v>
      </c>
      <c r="S13" s="22">
        <f ca="1">+'Precipitaciones por decada'!S13</f>
        <v>40.903816884400001</v>
      </c>
      <c r="T13" s="22">
        <f ca="1">+'Precipitaciones por decada'!T13</f>
        <v>32.075896432899995</v>
      </c>
      <c r="U13" s="22">
        <f ca="1">+'Precipitaciones por decada'!U13</f>
        <v>25.5</v>
      </c>
      <c r="V13" s="22">
        <f ca="1">+'Precipitaciones por decada'!V13</f>
        <v>8.6999999999999993</v>
      </c>
      <c r="W13" s="22">
        <f ca="1">+'Precipitaciones por decada'!W13</f>
        <v>67.3</v>
      </c>
      <c r="X13" s="22">
        <f ca="1">+'Precipitaciones por decada'!X13</f>
        <v>15.950000000000001</v>
      </c>
      <c r="Y13" s="22">
        <f ca="1">+'Precipitaciones por decada'!Y13</f>
        <v>84.4</v>
      </c>
      <c r="Z13" s="22">
        <f ca="1">+'Precipitaciones por decada'!Z13</f>
        <v>39.6</v>
      </c>
      <c r="AA13" s="22">
        <f ca="1">+'Precipitaciones por decada'!AA13</f>
        <v>34.4</v>
      </c>
      <c r="AB13" s="22">
        <f ca="1">+'Precipitaciones por decada'!AB13</f>
        <v>22.5</v>
      </c>
      <c r="AC13" s="22">
        <f ca="1">+'Precipitaciones por decada'!AC13</f>
        <v>0</v>
      </c>
      <c r="AD13" s="22">
        <f ca="1">+'Precipitaciones por decada'!AD13</f>
        <v>10.1</v>
      </c>
      <c r="AE13" s="22">
        <f ca="1">+'Precipitaciones por decada'!AE13</f>
        <v>27.8</v>
      </c>
      <c r="AF13" s="22">
        <f ca="1">+'Precipitaciones por decada'!AF13</f>
        <v>16.600000000000001</v>
      </c>
      <c r="AG13" s="22">
        <f ca="1">+'Precipitaciones por decada'!AG13</f>
        <v>16.899999999999999</v>
      </c>
      <c r="AH13" s="22">
        <f ca="1">+'Precipitaciones por decada'!AH13</f>
        <v>43.099999999999994</v>
      </c>
      <c r="AI13" s="22">
        <f ca="1">+'Precipitaciones por decada'!AI13</f>
        <v>29.6</v>
      </c>
      <c r="AJ13" s="22">
        <f ca="1">+'Precipitaciones por decada'!AJ13</f>
        <v>42.000000000000007</v>
      </c>
      <c r="AK13" s="22">
        <f ca="1">+'Precipitaciones por decada'!AK13</f>
        <v>41</v>
      </c>
      <c r="AL13" s="22">
        <f ca="1">+'Precipitaciones por decada'!AL13</f>
        <v>52.999999999999993</v>
      </c>
      <c r="AM13" s="22">
        <f ca="1">+'Precipitaciones por decada'!AM13</f>
        <v>14.3</v>
      </c>
      <c r="AN13" s="22">
        <f ca="1">+'Precipitaciones por decada'!AN13</f>
        <v>30.799999999999997</v>
      </c>
      <c r="AO13" s="22">
        <f ca="1">+'Precipitaciones por decada'!AO13</f>
        <v>20.299999999999997</v>
      </c>
      <c r="AP13" s="22">
        <f ca="1">+'Precipitaciones por decada'!AP13</f>
        <v>27.700000000000003</v>
      </c>
      <c r="AQ13" s="22">
        <f ca="1">+'Precipitaciones por decada'!AQ13</f>
        <v>14.9</v>
      </c>
      <c r="AR13" s="22">
        <f ca="1">+'Precipitaciones por decada'!AR13</f>
        <v>25.4</v>
      </c>
      <c r="AS13" s="22">
        <f ca="1">+'Precipitaciones por decada'!AS13</f>
        <v>30.6</v>
      </c>
      <c r="AT13" s="22">
        <f ca="1">+'Precipitaciones por decada'!AT13</f>
        <v>18.8</v>
      </c>
      <c r="AU13" s="22">
        <f ca="1">+'Precipitaciones por decada'!AU13</f>
        <v>7.5</v>
      </c>
      <c r="AV13" s="22">
        <f ca="1">+'Precipitaciones por decada'!AV13</f>
        <v>25.799999999999997</v>
      </c>
      <c r="AW13" s="22">
        <f ca="1">+'Precipitaciones por decada'!AW13</f>
        <v>37.4</v>
      </c>
      <c r="AX13" s="22">
        <f ca="1">+'Precipitaciones por decada'!AX13</f>
        <v>30.200000000000003</v>
      </c>
      <c r="AY13" s="22">
        <f ca="1">+'Precipitaciones por decada'!AY13</f>
        <v>48.800000000000004</v>
      </c>
    </row>
    <row r="14" spans="2:51">
      <c r="B14" s="35">
        <v>100</v>
      </c>
      <c r="C14" s="25">
        <v>10</v>
      </c>
      <c r="D14" s="22">
        <f ca="1">+'Precipitaciones por decada'!D14</f>
        <v>16</v>
      </c>
      <c r="E14" s="22">
        <f ca="1">+'Precipitaciones por decada'!E14</f>
        <v>12.5</v>
      </c>
      <c r="F14" s="22">
        <f ca="1">+'Precipitaciones por decada'!F14</f>
        <v>16</v>
      </c>
      <c r="G14" s="22">
        <f ca="1">+'Precipitaciones por decada'!G14</f>
        <v>40.200000000000003</v>
      </c>
      <c r="H14" s="22">
        <f ca="1">+'Precipitaciones por decada'!H14</f>
        <v>49.900000000000006</v>
      </c>
      <c r="I14" s="22">
        <f ca="1">+'Precipitaciones por decada'!I14</f>
        <v>0</v>
      </c>
      <c r="J14" s="22">
        <f ca="1">+'Precipitaciones por decada'!J14</f>
        <v>0</v>
      </c>
      <c r="K14" s="22">
        <f ca="1">+'Precipitaciones por decada'!K14</f>
        <v>7</v>
      </c>
      <c r="L14" s="22">
        <f ca="1">+'Precipitaciones por decada'!L14</f>
        <v>51.5</v>
      </c>
      <c r="M14" s="22">
        <f ca="1">+'Precipitaciones por decada'!M14</f>
        <v>54.800000000000004</v>
      </c>
      <c r="N14" s="22">
        <f ca="1">+'Precipitaciones por decada'!N14</f>
        <v>69</v>
      </c>
      <c r="O14" s="22">
        <f ca="1">+'Precipitaciones por decada'!O14</f>
        <v>41.2</v>
      </c>
      <c r="P14" s="22">
        <f ca="1">+'Precipitaciones por decada'!P14</f>
        <v>23.4</v>
      </c>
      <c r="Q14" s="22">
        <f ca="1">+'Precipitaciones por decada'!Q14</f>
        <v>30.7</v>
      </c>
      <c r="R14" s="22">
        <f ca="1">+'Precipitaciones por decada'!R14</f>
        <v>10.9</v>
      </c>
      <c r="S14" s="22">
        <f ca="1">+'Precipitaciones por decada'!S14</f>
        <v>33.917641513699998</v>
      </c>
      <c r="T14" s="22">
        <f ca="1">+'Precipitaciones por decada'!T14</f>
        <v>68.988529860699998</v>
      </c>
      <c r="U14" s="22">
        <f ca="1">+'Precipitaciones por decada'!U14</f>
        <v>27.2</v>
      </c>
      <c r="V14" s="22">
        <f ca="1">+'Precipitaciones por decada'!V14</f>
        <v>19.8</v>
      </c>
      <c r="W14" s="22">
        <f ca="1">+'Precipitaciones por decada'!W14</f>
        <v>47.699999999999996</v>
      </c>
      <c r="X14" s="22">
        <f ca="1">+'Precipitaciones por decada'!X14</f>
        <v>70.3</v>
      </c>
      <c r="Y14" s="22">
        <f ca="1">+'Precipitaciones por decada'!Y14</f>
        <v>53.6</v>
      </c>
      <c r="Z14" s="22">
        <f ca="1">+'Precipitaciones por decada'!Z14</f>
        <v>31.2</v>
      </c>
      <c r="AA14" s="22">
        <f ca="1">+'Precipitaciones por decada'!AA14</f>
        <v>0</v>
      </c>
      <c r="AB14" s="22">
        <f ca="1">+'Precipitaciones por decada'!AB14</f>
        <v>38.099999999999994</v>
      </c>
      <c r="AC14" s="22">
        <f ca="1">+'Precipitaciones por decada'!AC14</f>
        <v>18.7</v>
      </c>
      <c r="AD14" s="22">
        <f ca="1">+'Precipitaciones por decada'!AD14</f>
        <v>19</v>
      </c>
      <c r="AE14" s="22">
        <f ca="1">+'Precipitaciones por decada'!AE14</f>
        <v>25.9</v>
      </c>
      <c r="AF14" s="22">
        <f ca="1">+'Precipitaciones por decada'!AF14</f>
        <v>9.6999999999999993</v>
      </c>
      <c r="AG14" s="22">
        <f ca="1">+'Precipitaciones por decada'!AG14</f>
        <v>32.6</v>
      </c>
      <c r="AH14" s="22">
        <f ca="1">+'Precipitaciones por decada'!AH14</f>
        <v>45.8</v>
      </c>
      <c r="AI14" s="22">
        <f ca="1">+'Precipitaciones por decada'!AI14</f>
        <v>40</v>
      </c>
      <c r="AJ14" s="22">
        <f ca="1">+'Precipitaciones por decada'!AJ14</f>
        <v>15.499999999999998</v>
      </c>
      <c r="AK14" s="22">
        <f ca="1">+'Precipitaciones por decada'!AK14</f>
        <v>12.5</v>
      </c>
      <c r="AL14" s="22">
        <f ca="1">+'Precipitaciones por decada'!AL14</f>
        <v>34.799999999999997</v>
      </c>
      <c r="AM14" s="22">
        <f ca="1">+'Precipitaciones por decada'!AM14</f>
        <v>0</v>
      </c>
      <c r="AN14" s="22">
        <f ca="1">+'Precipitaciones por decada'!AN14</f>
        <v>26.500000000000004</v>
      </c>
      <c r="AO14" s="22">
        <f ca="1">+'Precipitaciones por decada'!AO14</f>
        <v>12.4</v>
      </c>
      <c r="AP14" s="22">
        <f ca="1">+'Precipitaciones por decada'!AP14</f>
        <v>28.5</v>
      </c>
      <c r="AQ14" s="22">
        <f ca="1">+'Precipitaciones por decada'!AQ14</f>
        <v>3.4</v>
      </c>
      <c r="AR14" s="22">
        <f ca="1">+'Precipitaciones por decada'!AR14</f>
        <v>110</v>
      </c>
      <c r="AS14" s="22">
        <f ca="1">+'Precipitaciones por decada'!AS14</f>
        <v>47.000000000000007</v>
      </c>
      <c r="AT14" s="22">
        <f ca="1">+'Precipitaciones por decada'!AT14</f>
        <v>31</v>
      </c>
      <c r="AU14" s="22">
        <f ca="1">+'Precipitaciones por decada'!AU14</f>
        <v>69.5</v>
      </c>
      <c r="AV14" s="22">
        <f ca="1">+'Precipitaciones por decada'!AV14</f>
        <v>9.5</v>
      </c>
      <c r="AW14" s="22">
        <f ca="1">+'Precipitaciones por decada'!AW14</f>
        <v>37.799999999999997</v>
      </c>
      <c r="AX14" s="22">
        <f ca="1">+'Precipitaciones por decada'!AX14</f>
        <v>37.700000000000003</v>
      </c>
      <c r="AY14" s="22">
        <f ca="1">+'Precipitaciones por decada'!AY14</f>
        <v>3.9</v>
      </c>
    </row>
    <row r="15" spans="2:51">
      <c r="B15" s="35">
        <v>110</v>
      </c>
      <c r="C15" s="25">
        <v>11</v>
      </c>
      <c r="D15" s="22">
        <f ca="1">+'Precipitaciones por decada'!D15</f>
        <v>30.5</v>
      </c>
      <c r="E15" s="22">
        <f ca="1">+'Precipitaciones por decada'!E15</f>
        <v>47</v>
      </c>
      <c r="F15" s="22">
        <f ca="1">+'Precipitaciones por decada'!F15</f>
        <v>0</v>
      </c>
      <c r="G15" s="22">
        <f ca="1">+'Precipitaciones por decada'!G15</f>
        <v>38.5</v>
      </c>
      <c r="H15" s="22">
        <f ca="1">+'Precipitaciones por decada'!H15</f>
        <v>30</v>
      </c>
      <c r="I15" s="22">
        <f ca="1">+'Precipitaciones por decada'!I15</f>
        <v>37.5</v>
      </c>
      <c r="J15" s="22">
        <f ca="1">+'Precipitaciones por decada'!J15</f>
        <v>3</v>
      </c>
      <c r="K15" s="22">
        <f ca="1">+'Precipitaciones por decada'!K15</f>
        <v>22.5</v>
      </c>
      <c r="L15" s="22">
        <f ca="1">+'Precipitaciones por decada'!L15</f>
        <v>35.299999999999997</v>
      </c>
      <c r="M15" s="22">
        <f ca="1">+'Precipitaciones por decada'!M15</f>
        <v>23.8</v>
      </c>
      <c r="N15" s="22">
        <f ca="1">+'Precipitaciones por decada'!N15</f>
        <v>51.3</v>
      </c>
      <c r="O15" s="22">
        <f ca="1">+'Precipitaciones por decada'!O15</f>
        <v>11.7</v>
      </c>
      <c r="P15" s="22">
        <f ca="1">+'Precipitaciones por decada'!P15</f>
        <v>0</v>
      </c>
      <c r="Q15" s="22">
        <f ca="1">+'Precipitaciones por decada'!Q15</f>
        <v>13.8</v>
      </c>
      <c r="R15" s="22">
        <f ca="1">+'Precipitaciones por decada'!R15</f>
        <v>29.299999999999997</v>
      </c>
      <c r="S15" s="22">
        <f ca="1">+'Precipitaciones por decada'!S15</f>
        <v>0</v>
      </c>
      <c r="T15" s="22">
        <f ca="1">+'Precipitaciones por decada'!T15</f>
        <v>21.79790122</v>
      </c>
      <c r="U15" s="22">
        <f ca="1">+'Precipitaciones por decada'!U15</f>
        <v>57.2</v>
      </c>
      <c r="V15" s="22">
        <f ca="1">+'Precipitaciones por decada'!V15</f>
        <v>20.2</v>
      </c>
      <c r="W15" s="22">
        <f ca="1">+'Precipitaciones por decada'!W15</f>
        <v>36.299999999999997</v>
      </c>
      <c r="X15" s="22">
        <f ca="1">+'Precipitaciones por decada'!X15</f>
        <v>48.599999999999994</v>
      </c>
      <c r="Y15" s="22">
        <f ca="1">+'Precipitaciones por decada'!Y15</f>
        <v>28.6</v>
      </c>
      <c r="Z15" s="22">
        <f ca="1">+'Precipitaciones por decada'!Z15</f>
        <v>31.8</v>
      </c>
      <c r="AA15" s="22">
        <f ca="1">+'Precipitaciones por decada'!AA15</f>
        <v>87.3</v>
      </c>
      <c r="AB15" s="22">
        <f ca="1">+'Precipitaciones por decada'!AB15</f>
        <v>0</v>
      </c>
      <c r="AC15" s="22">
        <f ca="1">+'Precipitaciones por decada'!AC15</f>
        <v>10.5</v>
      </c>
      <c r="AD15" s="22">
        <f ca="1">+'Precipitaciones por decada'!AD15</f>
        <v>64.000000000000014</v>
      </c>
      <c r="AE15" s="22">
        <f ca="1">+'Precipitaciones por decada'!AE15</f>
        <v>5.7</v>
      </c>
      <c r="AF15" s="22">
        <f ca="1">+'Precipitaciones por decada'!AF15</f>
        <v>55.8</v>
      </c>
      <c r="AG15" s="22">
        <f ca="1">+'Precipitaciones por decada'!AG15</f>
        <v>36.6</v>
      </c>
      <c r="AH15" s="22">
        <f ca="1">+'Precipitaciones por decada'!AH15</f>
        <v>30.5</v>
      </c>
      <c r="AI15" s="22">
        <f ca="1">+'Precipitaciones por decada'!AI15</f>
        <v>0</v>
      </c>
      <c r="AJ15" s="22">
        <f ca="1">+'Precipitaciones por decada'!AJ15</f>
        <v>30</v>
      </c>
      <c r="AK15" s="22">
        <f ca="1">+'Precipitaciones por decada'!AK15</f>
        <v>42.599999999999994</v>
      </c>
      <c r="AL15" s="22">
        <f ca="1">+'Precipitaciones por decada'!AL15</f>
        <v>59.1</v>
      </c>
      <c r="AM15" s="22">
        <f ca="1">+'Precipitaciones por decada'!AM15</f>
        <v>0</v>
      </c>
      <c r="AN15" s="22">
        <f ca="1">+'Precipitaciones por decada'!AN15</f>
        <v>28.4</v>
      </c>
      <c r="AO15" s="22">
        <f ca="1">+'Precipitaciones por decada'!AO15</f>
        <v>20.399999999999999</v>
      </c>
      <c r="AP15" s="22">
        <f ca="1">+'Precipitaciones por decada'!AP15</f>
        <v>73</v>
      </c>
      <c r="AQ15" s="22">
        <f ca="1">+'Precipitaciones por decada'!AQ15</f>
        <v>59.699999999999996</v>
      </c>
      <c r="AR15" s="22">
        <f ca="1">+'Precipitaciones por decada'!AR15</f>
        <v>83.300000000000011</v>
      </c>
      <c r="AS15" s="22">
        <f ca="1">+'Precipitaciones por decada'!AS15</f>
        <v>0</v>
      </c>
      <c r="AT15" s="22">
        <f ca="1">+'Precipitaciones por decada'!AT15</f>
        <v>9.3999999999999986</v>
      </c>
      <c r="AU15" s="22">
        <f ca="1">+'Precipitaciones por decada'!AU15</f>
        <v>53.6</v>
      </c>
      <c r="AV15" s="22">
        <f ca="1">+'Precipitaciones por decada'!AV15</f>
        <v>57.7</v>
      </c>
      <c r="AW15" s="22">
        <f ca="1">+'Precipitaciones por decada'!AW15</f>
        <v>45.5</v>
      </c>
      <c r="AX15" s="22">
        <f ca="1">+'Precipitaciones por decada'!AX15</f>
        <v>38.700000000000003</v>
      </c>
      <c r="AY15" s="22">
        <f ca="1">+'Precipitaciones por decada'!AY15</f>
        <v>84.8</v>
      </c>
    </row>
    <row r="16" spans="2:51">
      <c r="B16" s="35">
        <v>120</v>
      </c>
      <c r="C16" s="25">
        <v>12</v>
      </c>
      <c r="D16" s="22">
        <f ca="1">+'Precipitaciones por decada'!D16</f>
        <v>49.5</v>
      </c>
      <c r="E16" s="22">
        <f ca="1">+'Precipitaciones por decada'!E16</f>
        <v>39.5</v>
      </c>
      <c r="F16" s="22">
        <f ca="1">+'Precipitaciones por decada'!F16</f>
        <v>29.5</v>
      </c>
      <c r="G16" s="22">
        <f ca="1">+'Precipitaciones por decada'!G16</f>
        <v>12.5</v>
      </c>
      <c r="H16" s="22">
        <f ca="1">+'Precipitaciones por decada'!H16</f>
        <v>14.2</v>
      </c>
      <c r="I16" s="22">
        <f ca="1">+'Precipitaciones por decada'!I16</f>
        <v>23.4</v>
      </c>
      <c r="J16" s="22">
        <f ca="1">+'Precipitaciones por decada'!J16</f>
        <v>4</v>
      </c>
      <c r="K16" s="22">
        <f ca="1">+'Precipitaciones por decada'!K16</f>
        <v>34.700000000000003</v>
      </c>
      <c r="L16" s="22">
        <f ca="1">+'Precipitaciones por decada'!L16</f>
        <v>30.900000000000002</v>
      </c>
      <c r="M16" s="22">
        <f ca="1">+'Precipitaciones por decada'!M16</f>
        <v>0</v>
      </c>
      <c r="N16" s="22">
        <f ca="1">+'Precipitaciones por decada'!N16</f>
        <v>23.099999999999998</v>
      </c>
      <c r="O16" s="22">
        <f ca="1">+'Precipitaciones por decada'!O16</f>
        <v>15.2</v>
      </c>
      <c r="P16" s="22">
        <f ca="1">+'Precipitaciones por decada'!P16</f>
        <v>0</v>
      </c>
      <c r="Q16" s="22">
        <f ca="1">+'Precipitaciones por decada'!Q16</f>
        <v>34.6</v>
      </c>
      <c r="R16" s="22">
        <f ca="1">+'Precipitaciones por decada'!R16</f>
        <v>18.100000000000001</v>
      </c>
      <c r="S16" s="22">
        <f ca="1">+'Precipitaciones por decada'!S16</f>
        <v>0</v>
      </c>
      <c r="T16" s="22">
        <f ca="1">+'Precipitaciones por decada'!T16</f>
        <v>25.340366807199999</v>
      </c>
      <c r="U16" s="22">
        <f ca="1">+'Precipitaciones por decada'!U16</f>
        <v>23</v>
      </c>
      <c r="V16" s="22">
        <f ca="1">+'Precipitaciones por decada'!V16</f>
        <v>36.200000000000003</v>
      </c>
      <c r="W16" s="22">
        <f ca="1">+'Precipitaciones por decada'!W16</f>
        <v>57.5</v>
      </c>
      <c r="X16" s="22">
        <f ca="1">+'Precipitaciones por decada'!X16</f>
        <v>31.3</v>
      </c>
      <c r="Y16" s="22">
        <f ca="1">+'Precipitaciones por decada'!Y16</f>
        <v>55.5</v>
      </c>
      <c r="Z16" s="22">
        <f ca="1">+'Precipitaciones por decada'!Z16</f>
        <v>13.5</v>
      </c>
      <c r="AA16" s="22">
        <f ca="1">+'Precipitaciones por decada'!AA16</f>
        <v>37.4</v>
      </c>
      <c r="AB16" s="22">
        <f ca="1">+'Precipitaciones por decada'!AB16</f>
        <v>32.200000000000003</v>
      </c>
      <c r="AC16" s="22">
        <f ca="1">+'Precipitaciones por decada'!AC16</f>
        <v>0</v>
      </c>
      <c r="AD16" s="22">
        <f ca="1">+'Precipitaciones por decada'!AD16</f>
        <v>10.9</v>
      </c>
      <c r="AE16" s="22">
        <f ca="1">+'Precipitaciones por decada'!AE16</f>
        <v>6</v>
      </c>
      <c r="AF16" s="22">
        <f ca="1">+'Precipitaciones por decada'!AF16</f>
        <v>43.2</v>
      </c>
      <c r="AG16" s="22">
        <f ca="1">+'Precipitaciones por decada'!AG16</f>
        <v>18.600000000000001</v>
      </c>
      <c r="AH16" s="22">
        <f ca="1">+'Precipitaciones por decada'!AH16</f>
        <v>29.5</v>
      </c>
      <c r="AI16" s="22">
        <f ca="1">+'Precipitaciones por decada'!AI16</f>
        <v>2.6</v>
      </c>
      <c r="AJ16" s="22">
        <f ca="1">+'Precipitaciones por decada'!AJ16</f>
        <v>0</v>
      </c>
      <c r="AK16" s="22">
        <f ca="1">+'Precipitaciones por decada'!AK16</f>
        <v>31.700000000000003</v>
      </c>
      <c r="AL16" s="22">
        <f ca="1">+'Precipitaciones por decada'!AL16</f>
        <v>27.1</v>
      </c>
      <c r="AM16" s="22">
        <f ca="1">+'Precipitaciones por decada'!AM16</f>
        <v>3.5</v>
      </c>
      <c r="AN16" s="22">
        <f ca="1">+'Precipitaciones por decada'!AN16</f>
        <v>9.4</v>
      </c>
      <c r="AO16" s="22">
        <f ca="1">+'Precipitaciones por decada'!AO16</f>
        <v>8.5</v>
      </c>
      <c r="AP16" s="22">
        <f ca="1">+'Precipitaciones por decada'!AP16</f>
        <v>18.2</v>
      </c>
      <c r="AQ16" s="22">
        <f ca="1">+'Precipitaciones por decada'!AQ16</f>
        <v>22.3</v>
      </c>
      <c r="AR16" s="22">
        <f ca="1">+'Precipitaciones por decada'!AR16</f>
        <v>17.100000000000001</v>
      </c>
      <c r="AS16" s="22">
        <f ca="1">+'Precipitaciones por decada'!AS16</f>
        <v>14.799999999999999</v>
      </c>
      <c r="AT16" s="22">
        <f ca="1">+'Precipitaciones por decada'!AT16</f>
        <v>48.300000000000004</v>
      </c>
      <c r="AU16" s="22">
        <f ca="1">+'Precipitaciones por decada'!AU16</f>
        <v>12</v>
      </c>
      <c r="AV16" s="22">
        <f ca="1">+'Precipitaciones por decada'!AV16</f>
        <v>15.399999999999999</v>
      </c>
      <c r="AW16" s="22">
        <f ca="1">+'Precipitaciones por decada'!AW16</f>
        <v>10.8</v>
      </c>
      <c r="AX16" s="22">
        <f ca="1">+'Precipitaciones por decada'!AX16</f>
        <v>0</v>
      </c>
      <c r="AY16" s="22">
        <f ca="1">+'Precipitaciones por decada'!AY16</f>
        <v>43.9</v>
      </c>
    </row>
    <row r="19" spans="1:12">
      <c r="A19" t="s">
        <v>100</v>
      </c>
      <c r="B19" t="s">
        <v>101</v>
      </c>
      <c r="C19" s="37" t="s">
        <v>102</v>
      </c>
      <c r="D19" s="37" t="s">
        <v>103</v>
      </c>
      <c r="E19" s="37" t="s">
        <v>104</v>
      </c>
      <c r="F19" s="37" t="s">
        <v>105</v>
      </c>
      <c r="H19" s="37" t="s">
        <v>106</v>
      </c>
      <c r="J19" s="37" t="s">
        <v>107</v>
      </c>
      <c r="K19" s="37" t="s">
        <v>108</v>
      </c>
      <c r="L19" s="37" t="s">
        <v>109</v>
      </c>
    </row>
    <row r="20" spans="1:12">
      <c r="A20">
        <v>1</v>
      </c>
      <c r="B20">
        <f>+A20^2</f>
        <v>1</v>
      </c>
      <c r="C20">
        <v>1965</v>
      </c>
      <c r="D20">
        <f t="array" aca="1" ref="D20:F20" ca="1">+LINEST(D5:D16,$A$20:$B$31)</f>
        <v>-0.21286213786213756</v>
      </c>
      <c r="E20">
        <f ca="1"/>
        <v>6.2759490509490456</v>
      </c>
      <c r="F20">
        <f ca="1"/>
        <v>-0.43863636363634484</v>
      </c>
      <c r="H20" s="22">
        <f ca="1">+AVERAGE(AL5,AO5,AP5,AR5,AU5,AT5,AW5)</f>
        <v>45.342857142857142</v>
      </c>
      <c r="J20">
        <f t="array" aca="1" ref="J20:L20" ca="1">+LINEST(H20:H31,A20:B31)</f>
        <v>-0.43613172541743933</v>
      </c>
      <c r="K20">
        <f ca="1"/>
        <v>5.8106215213358015</v>
      </c>
      <c r="L20">
        <f ca="1"/>
        <v>25.15357142857145</v>
      </c>
    </row>
    <row r="21" spans="1:12">
      <c r="A21">
        <v>2</v>
      </c>
      <c r="B21">
        <f t="shared" ref="B21:B31" si="0">+A21^2</f>
        <v>4</v>
      </c>
      <c r="C21">
        <v>1966</v>
      </c>
      <c r="D21">
        <f t="array" aca="1" ref="D21:F21" ca="1">+LINEST(E5:E16,$A$20:$B$31)</f>
        <v>2.5724275724275793E-2</v>
      </c>
      <c r="E21">
        <f ca="1"/>
        <v>-0.22602397602397686</v>
      </c>
      <c r="F21">
        <f ca="1"/>
        <v>30.909090909090907</v>
      </c>
      <c r="H21" s="22">
        <f t="shared" ref="H21:H31" ca="1" si="1">+AVERAGE(AL6,AO6,AP6,AR6,AU6,AT6,AW6)</f>
        <v>27.328571428571429</v>
      </c>
    </row>
    <row r="22" spans="1:12">
      <c r="A22">
        <v>3</v>
      </c>
      <c r="B22">
        <f t="shared" si="0"/>
        <v>9</v>
      </c>
      <c r="C22">
        <v>1967</v>
      </c>
      <c r="D22">
        <f t="array" aca="1" ref="D22:F22" ca="1">+LINEST(F5:F16,$A$20:$B$31)</f>
        <v>-0.202297702297702</v>
      </c>
      <c r="E22">
        <f ca="1"/>
        <v>1.8676323676323632</v>
      </c>
      <c r="F22">
        <f ca="1"/>
        <v>24.318181818181831</v>
      </c>
      <c r="H22" s="22">
        <f t="shared" ca="1" si="1"/>
        <v>20.2</v>
      </c>
    </row>
    <row r="23" spans="1:12">
      <c r="A23">
        <v>4</v>
      </c>
      <c r="B23">
        <f t="shared" si="0"/>
        <v>16</v>
      </c>
      <c r="C23">
        <v>1968</v>
      </c>
      <c r="D23">
        <f t="array" aca="1" ref="D23:F23" ca="1">+LINEST(G5:G16,$A$20:$B$31)</f>
        <v>-0.61023976023976012</v>
      </c>
      <c r="E23">
        <f ca="1"/>
        <v>6.0596903096903061</v>
      </c>
      <c r="F23">
        <f ca="1"/>
        <v>37.100000000000016</v>
      </c>
      <c r="H23" s="22">
        <f t="shared" ca="1" si="1"/>
        <v>48.300000000000004</v>
      </c>
    </row>
    <row r="24" spans="1:12">
      <c r="A24">
        <v>5</v>
      </c>
      <c r="B24">
        <f t="shared" si="0"/>
        <v>25</v>
      </c>
      <c r="C24">
        <v>1969</v>
      </c>
      <c r="D24">
        <f t="array" aca="1" ref="D24:F24" ca="1">+LINEST(H5:H16,$A$20:$B$31)</f>
        <v>6.0464535464535604E-2</v>
      </c>
      <c r="E24">
        <f ca="1"/>
        <v>-0.28009490509490698</v>
      </c>
      <c r="F24">
        <f ca="1"/>
        <v>26.970454545454547</v>
      </c>
      <c r="H24" s="22">
        <f t="shared" ca="1" si="1"/>
        <v>39.385714285714286</v>
      </c>
    </row>
    <row r="25" spans="1:12">
      <c r="A25">
        <v>6</v>
      </c>
      <c r="B25">
        <f t="shared" si="0"/>
        <v>36</v>
      </c>
      <c r="C25">
        <v>1970</v>
      </c>
      <c r="D25">
        <f t="array" aca="1" ref="D25:F25" ca="1">+LINEST(I5:I16,$A$20:$B$31)</f>
        <v>-0.25452047952047924</v>
      </c>
      <c r="E25">
        <f ca="1"/>
        <v>3.3524725274725231</v>
      </c>
      <c r="F25">
        <f ca="1"/>
        <v>17.770454545454555</v>
      </c>
      <c r="H25" s="22">
        <f t="shared" ca="1" si="1"/>
        <v>39.442857142857143</v>
      </c>
    </row>
    <row r="26" spans="1:12">
      <c r="A26">
        <v>7</v>
      </c>
      <c r="B26">
        <f t="shared" si="0"/>
        <v>49</v>
      </c>
      <c r="C26">
        <v>1971</v>
      </c>
      <c r="D26">
        <f t="array" aca="1" ref="D26:F26" ca="1">+LINEST(J5:J16,$A$20:$B$31)</f>
        <v>-0.9090159840159836</v>
      </c>
      <c r="E26">
        <f ca="1"/>
        <v>9.5483266733266667</v>
      </c>
      <c r="F26">
        <f ca="1"/>
        <v>19.265909090909112</v>
      </c>
      <c r="H26" s="22">
        <f t="shared" ca="1" si="1"/>
        <v>63.042857142857144</v>
      </c>
    </row>
    <row r="27" spans="1:12">
      <c r="A27">
        <v>8</v>
      </c>
      <c r="B27">
        <f t="shared" si="0"/>
        <v>64</v>
      </c>
      <c r="C27">
        <v>1972</v>
      </c>
      <c r="D27">
        <f t="array" aca="1" ref="D27:F27" ca="1">+LINEST(K5:K16,$A$20:$B$31)</f>
        <v>-0.51231268731268687</v>
      </c>
      <c r="E27">
        <f ca="1"/>
        <v>5.4562187812187757</v>
      </c>
      <c r="F27">
        <f ca="1"/>
        <v>28.593181818181826</v>
      </c>
      <c r="H27" s="22">
        <f t="shared" ca="1" si="1"/>
        <v>45.628571428571426</v>
      </c>
    </row>
    <row r="28" spans="1:12">
      <c r="A28">
        <v>9</v>
      </c>
      <c r="B28">
        <f t="shared" si="0"/>
        <v>81</v>
      </c>
      <c r="C28">
        <v>1973</v>
      </c>
      <c r="D28">
        <f t="array" aca="1" ref="D28:F28" ca="1">+LINEST(L5:L16,$A$20:$B$31)</f>
        <v>-0.3528221778221769</v>
      </c>
      <c r="E28">
        <f ca="1"/>
        <v>2.9178071928071789</v>
      </c>
      <c r="F28">
        <f ca="1"/>
        <v>49.820454545454567</v>
      </c>
      <c r="H28" s="22">
        <f t="shared" ca="1" si="1"/>
        <v>27.157142857142855</v>
      </c>
    </row>
    <row r="29" spans="1:12">
      <c r="A29">
        <v>10</v>
      </c>
      <c r="B29">
        <f t="shared" si="0"/>
        <v>100</v>
      </c>
      <c r="C29">
        <v>1974</v>
      </c>
      <c r="D29">
        <f t="array" aca="1" ref="D29:F29" ca="1">+LINEST(M5:M16,$A$20:$B$31)</f>
        <v>-2.5211038961038952</v>
      </c>
      <c r="E29">
        <f ca="1"/>
        <v>33.820854145854128</v>
      </c>
      <c r="F29">
        <f ca="1"/>
        <v>-36.634090909090872</v>
      </c>
      <c r="H29" s="22">
        <f t="shared" ca="1" si="1"/>
        <v>46.285714285714285</v>
      </c>
    </row>
    <row r="30" spans="1:12">
      <c r="A30">
        <v>11</v>
      </c>
      <c r="B30">
        <f t="shared" si="0"/>
        <v>121</v>
      </c>
      <c r="C30">
        <v>1975</v>
      </c>
      <c r="D30">
        <f t="array" aca="1" ref="D30:F30" ca="1">+LINEST(N5:N16,$A$20:$B$31)</f>
        <v>-0.74263236763236717</v>
      </c>
      <c r="E30">
        <f ca="1"/>
        <v>13.675549450549441</v>
      </c>
      <c r="F30">
        <f ca="1"/>
        <v>-14.75681818181814</v>
      </c>
      <c r="H30" s="22">
        <f t="shared" ca="1" si="1"/>
        <v>49.18571428571429</v>
      </c>
    </row>
    <row r="31" spans="1:12">
      <c r="A31">
        <v>12</v>
      </c>
      <c r="B31">
        <f t="shared" si="0"/>
        <v>144</v>
      </c>
      <c r="C31">
        <v>1976</v>
      </c>
      <c r="D31">
        <f t="array" aca="1" ref="D31:F31" ca="1">+LINEST(O5:O16,$A$20:$B$31)</f>
        <v>-0.10482017982017976</v>
      </c>
      <c r="E31">
        <f ca="1"/>
        <v>-1.4257992007992011</v>
      </c>
      <c r="F31">
        <f ca="1"/>
        <v>51.270454545454541</v>
      </c>
      <c r="H31" s="22">
        <f t="shared" ca="1" si="1"/>
        <v>20.285714285714288</v>
      </c>
    </row>
    <row r="32" spans="1:12">
      <c r="C32">
        <v>1977</v>
      </c>
      <c r="D32">
        <f t="array" aca="1" ref="D32:F32" ca="1">+LINEST(P5:P16,$A$20:$B$31)</f>
        <v>-0.56018981018980962</v>
      </c>
      <c r="E32">
        <f ca="1"/>
        <v>7.1426073926073839</v>
      </c>
      <c r="F32">
        <f ca="1"/>
        <v>-2.9999999999999716</v>
      </c>
    </row>
    <row r="33" spans="3:6">
      <c r="C33">
        <v>1978</v>
      </c>
      <c r="D33">
        <f t="array" aca="1" ref="D33:F33" ca="1">+LINEST(Q5:Q16,$A$20:$B$31)</f>
        <v>-1.0232517482517474</v>
      </c>
      <c r="E33">
        <f ca="1"/>
        <v>10.528496503496489</v>
      </c>
      <c r="F33">
        <f ca="1"/>
        <v>41.06590909090913</v>
      </c>
    </row>
    <row r="34" spans="3:6">
      <c r="C34">
        <v>1979</v>
      </c>
      <c r="D34">
        <f t="array" aca="1" ref="D34:F34" ca="1">+LINEST(R5:R16,$A$20:$B$31)</f>
        <v>-0.96650849150849094</v>
      </c>
      <c r="E34">
        <f ca="1"/>
        <v>11.163561438561427</v>
      </c>
      <c r="F34">
        <f ca="1"/>
        <v>23.19772727272732</v>
      </c>
    </row>
    <row r="35" spans="3:6">
      <c r="C35">
        <v>1980</v>
      </c>
      <c r="D35">
        <f t="array" aca="1" ref="D35:F35" ca="1">+LINEST(S5:S16,$A$20:$B$31)</f>
        <v>6.9515002635040901E-2</v>
      </c>
      <c r="E35">
        <f ca="1"/>
        <v>-4.5836696947041329</v>
      </c>
      <c r="F35">
        <f ca="1"/>
        <v>56.785883879670486</v>
      </c>
    </row>
    <row r="36" spans="3:6">
      <c r="C36">
        <v>1981</v>
      </c>
      <c r="D36">
        <f t="array" aca="1" ref="D36:F36" ca="1">+LINEST(T5:T16,$A$20:$B$31)</f>
        <v>-1.0283045627207539</v>
      </c>
      <c r="E36">
        <f ca="1"/>
        <v>13.48056206883798</v>
      </c>
      <c r="F36">
        <f ca="1"/>
        <v>10.846785073202291</v>
      </c>
    </row>
    <row r="37" spans="3:6">
      <c r="C37">
        <v>1982</v>
      </c>
      <c r="D37">
        <f t="array" aca="1" ref="D37:F37" ca="1">+LINEST(U5:U16,$A$20:$B$31)</f>
        <v>0.5489546367750997</v>
      </c>
      <c r="E37">
        <f ca="1"/>
        <v>-8.2543297916227978</v>
      </c>
      <c r="F37">
        <f ca="1"/>
        <v>62.471176841038606</v>
      </c>
    </row>
    <row r="38" spans="3:6">
      <c r="C38">
        <v>1983</v>
      </c>
      <c r="D38">
        <f t="array" aca="1" ref="D38:F38" ca="1">+LINEST(V5:V16,$A$20:$B$31)</f>
        <v>2.0219530469530467</v>
      </c>
      <c r="E38">
        <f ca="1"/>
        <v>-31.154270729270721</v>
      </c>
      <c r="F38">
        <f ca="1"/>
        <v>123.83863636363631</v>
      </c>
    </row>
    <row r="39" spans="3:6">
      <c r="C39">
        <v>1984</v>
      </c>
      <c r="D39">
        <f t="array" aca="1" ref="D39:F39" ca="1">+LINEST(W5:W16,$A$20:$B$31)</f>
        <v>-1.1186063936063932</v>
      </c>
      <c r="E39">
        <f ca="1"/>
        <v>16.401673326673318</v>
      </c>
      <c r="F39">
        <f ca="1"/>
        <v>4.1886363636363981</v>
      </c>
    </row>
    <row r="40" spans="3:6">
      <c r="C40">
        <v>1985</v>
      </c>
      <c r="D40">
        <f t="array" aca="1" ref="D40:F40" ca="1">+LINEST(X5:X16,$A$20:$B$31)</f>
        <v>3.3721653346653335</v>
      </c>
      <c r="E40">
        <f ca="1"/>
        <v>-61.442519980019952</v>
      </c>
      <c r="F40">
        <f ca="1"/>
        <v>310.79659090909081</v>
      </c>
    </row>
    <row r="41" spans="3:6">
      <c r="C41">
        <v>1986</v>
      </c>
      <c r="D41">
        <f t="array" aca="1" ref="D41:F41" ca="1">+LINEST(Y5:Y16,$A$20:$B$31)</f>
        <v>0.52656751039120964</v>
      </c>
      <c r="E41">
        <f ca="1"/>
        <v>-6.4207093000570543</v>
      </c>
      <c r="F41">
        <f ca="1"/>
        <v>58.792033269963667</v>
      </c>
    </row>
    <row r="42" spans="3:6">
      <c r="C42">
        <v>1987</v>
      </c>
      <c r="D42">
        <f t="array" aca="1" ref="D42:F42" ca="1">+LINEST(Z5:Z16,$A$20:$B$31)</f>
        <v>-1.5761238761238754</v>
      </c>
      <c r="E42">
        <f ca="1"/>
        <v>21.653246753246741</v>
      </c>
      <c r="F42">
        <f ca="1"/>
        <v>-21.022727272727238</v>
      </c>
    </row>
    <row r="43" spans="3:6">
      <c r="C43">
        <v>1988</v>
      </c>
      <c r="D43">
        <f t="array" aca="1" ref="D43:F43" ca="1">+LINEST(AA5:AA16,$A$20:$B$31)</f>
        <v>8.3816183816183928E-2</v>
      </c>
      <c r="E43">
        <f ca="1"/>
        <v>-8.4915084915097687E-3</v>
      </c>
      <c r="F43">
        <f ca="1"/>
        <v>34.031818181818181</v>
      </c>
    </row>
    <row r="44" spans="3:6">
      <c r="C44">
        <v>1989</v>
      </c>
      <c r="D44">
        <f t="array" aca="1" ref="D44:F44" ca="1">+LINEST(AB5:AB16,$A$20:$B$31)</f>
        <v>1.2827172827172828</v>
      </c>
      <c r="E44">
        <f ca="1"/>
        <v>-20.314485514485511</v>
      </c>
      <c r="F44">
        <f ca="1"/>
        <v>94.363636363636331</v>
      </c>
    </row>
    <row r="45" spans="3:6">
      <c r="C45">
        <v>1990</v>
      </c>
      <c r="D45">
        <f t="array" aca="1" ref="D45:F45" ca="1">+LINEST(AC5:AC16,$A$20:$B$31)</f>
        <v>0.78801198801198857</v>
      </c>
      <c r="E45">
        <f ca="1"/>
        <v>-16.886113886113893</v>
      </c>
      <c r="F45">
        <f ca="1"/>
        <v>98.209090909090918</v>
      </c>
    </row>
    <row r="46" spans="3:6">
      <c r="C46">
        <v>1991</v>
      </c>
      <c r="D46">
        <f t="array" aca="1" ref="D46:F46" ca="1">+LINEST(AD5:AD16,$A$20:$B$31)</f>
        <v>-0.46665834165834136</v>
      </c>
      <c r="E46">
        <f ca="1"/>
        <v>6.1081668331668286</v>
      </c>
      <c r="F46">
        <f ca="1"/>
        <v>19.715909090909104</v>
      </c>
    </row>
    <row r="47" spans="3:6">
      <c r="C47">
        <v>1992</v>
      </c>
      <c r="D47">
        <f t="array" aca="1" ref="D47:F47" ca="1">+LINEST(AE5:AE16,$A$20:$B$31)</f>
        <v>-0.51086413586413593</v>
      </c>
      <c r="E47">
        <f ca="1"/>
        <v>4.8506743256743263</v>
      </c>
      <c r="F47">
        <f ca="1"/>
        <v>20.384090909090904</v>
      </c>
    </row>
    <row r="48" spans="3:6">
      <c r="C48">
        <v>1993</v>
      </c>
      <c r="D48">
        <f t="array" aca="1" ref="D48:F48" ca="1">+LINEST(AF5:AF16,$A$20:$B$31)</f>
        <v>-0.43349150849150786</v>
      </c>
      <c r="E48">
        <f ca="1"/>
        <v>7.9602147852147747</v>
      </c>
      <c r="F48">
        <f ca="1"/>
        <v>6.6477272727273018</v>
      </c>
    </row>
    <row r="49" spans="3:6">
      <c r="C49">
        <v>1994</v>
      </c>
      <c r="D49">
        <f t="array" aca="1" ref="D49:F49" ca="1">+LINEST(AG5:AG16,$A$20:$B$31)</f>
        <v>1.1833416583416594</v>
      </c>
      <c r="E49">
        <f ca="1"/>
        <v>-18.329245754245768</v>
      </c>
      <c r="F49">
        <f ca="1"/>
        <v>88.384090909090943</v>
      </c>
    </row>
    <row r="50" spans="3:6">
      <c r="C50">
        <v>1995</v>
      </c>
      <c r="D50">
        <f t="array" aca="1" ref="D50:F50" ca="1">+LINEST(AH5:AH16,$A$20:$B$31)</f>
        <v>8.211788211788236E-2</v>
      </c>
      <c r="E50">
        <f ca="1"/>
        <v>-0.2661338661338698</v>
      </c>
      <c r="F50">
        <f ca="1"/>
        <v>29.681818181818194</v>
      </c>
    </row>
    <row r="51" spans="3:6">
      <c r="C51">
        <v>1996</v>
      </c>
      <c r="D51">
        <f t="array" aca="1" ref="D51:F51" ca="1">+LINEST(AI5:AI16,$A$20:$B$31)</f>
        <v>-1.5623626373626365</v>
      </c>
      <c r="E51">
        <f ca="1"/>
        <v>19.255119880119864</v>
      </c>
      <c r="F51">
        <f ca="1"/>
        <v>-5.3886363636363086</v>
      </c>
    </row>
    <row r="52" spans="3:6">
      <c r="C52">
        <v>1997</v>
      </c>
      <c r="D52">
        <f t="array" aca="1" ref="D52:F52" ca="1">+LINEST(AJ5:AJ16,$A$20:$B$31)</f>
        <v>-2.1100399600399586</v>
      </c>
      <c r="E52">
        <f ca="1"/>
        <v>26.09205794205792</v>
      </c>
      <c r="F52">
        <f ca="1"/>
        <v>-9.5045454545453794</v>
      </c>
    </row>
    <row r="53" spans="3:6">
      <c r="C53">
        <v>1998</v>
      </c>
      <c r="D53">
        <f t="array" aca="1" ref="D53:F53" ca="1">+LINEST(AK5:AK16,$A$20:$B$31)</f>
        <v>0.37544955044955053</v>
      </c>
      <c r="E53">
        <f ca="1"/>
        <v>-5.6021728271728275</v>
      </c>
      <c r="F53">
        <f ca="1"/>
        <v>47.952272727272728</v>
      </c>
    </row>
    <row r="54" spans="3:6">
      <c r="C54">
        <v>1999</v>
      </c>
      <c r="D54">
        <f t="array" aca="1" ref="D54:F54" ca="1">+LINEST(AL5:AL16,$A$20:$B$31)</f>
        <v>7.8696303696304107E-2</v>
      </c>
      <c r="E54">
        <f ca="1"/>
        <v>0.29478021978021368</v>
      </c>
      <c r="F54">
        <f ca="1"/>
        <v>31.52954545454547</v>
      </c>
    </row>
    <row r="55" spans="3:6">
      <c r="C55">
        <v>2000</v>
      </c>
      <c r="D55">
        <f t="array" aca="1" ref="D55:F55" ca="1">+LINEST(AM5:AM16,$A$20:$B$31)</f>
        <v>-1.4661838161838159</v>
      </c>
      <c r="E55">
        <f ca="1"/>
        <v>14.064585414585409</v>
      </c>
      <c r="F55">
        <f ca="1"/>
        <v>25.031818181818217</v>
      </c>
    </row>
    <row r="56" spans="3:6">
      <c r="C56">
        <v>2001</v>
      </c>
      <c r="D56">
        <f t="array" aca="1" ref="D56:F56" ca="1">+LINEST(AN5:AN16,$A$20:$B$31)</f>
        <v>-0.36476023976023986</v>
      </c>
      <c r="E56">
        <f ca="1"/>
        <v>0.48419080919080992</v>
      </c>
      <c r="F56">
        <f ca="1"/>
        <v>56.952272727272721</v>
      </c>
    </row>
    <row r="57" spans="3:6">
      <c r="C57">
        <v>2002</v>
      </c>
      <c r="D57">
        <f t="array" aca="1" ref="D57:F57" ca="1">+LINEST(AO5:AO16,$A$20:$B$31)</f>
        <v>-1.039610389610389</v>
      </c>
      <c r="E57">
        <f ca="1"/>
        <v>9.8121378621378526</v>
      </c>
      <c r="F57">
        <f ca="1"/>
        <v>32.100000000000016</v>
      </c>
    </row>
    <row r="58" spans="3:6">
      <c r="C58">
        <v>2003</v>
      </c>
      <c r="D58">
        <f t="array" aca="1" ref="D58:F58" ca="1">+LINEST(AP5:AP16,$A$20:$B$31)</f>
        <v>-0.26498501498501459</v>
      </c>
      <c r="E58">
        <f ca="1"/>
        <v>4.0790709290709231</v>
      </c>
      <c r="F58">
        <f ca="1"/>
        <v>30.372727272727289</v>
      </c>
    </row>
    <row r="59" spans="3:6">
      <c r="C59">
        <v>2004</v>
      </c>
      <c r="D59">
        <f t="array" aca="1" ref="D59:F59" ca="1">+LINEST(AQ5:AQ16,$A$20:$B$31)</f>
        <v>-7.4525474525475005E-2</v>
      </c>
      <c r="E59">
        <f ca="1"/>
        <v>-5.4969030969030896</v>
      </c>
      <c r="F59">
        <f ca="1"/>
        <v>92.149999999999963</v>
      </c>
    </row>
    <row r="60" spans="3:6">
      <c r="C60">
        <v>2005</v>
      </c>
      <c r="D60">
        <f t="array" aca="1" ref="D60:F60" ca="1">+LINEST(AR5:AR16,$A$20:$B$31)</f>
        <v>0.22375124875124919</v>
      </c>
      <c r="E60">
        <f ca="1"/>
        <v>-0.46086413586414243</v>
      </c>
      <c r="F60">
        <f ca="1"/>
        <v>31.934090909090923</v>
      </c>
    </row>
    <row r="61" spans="3:6">
      <c r="C61">
        <v>2006</v>
      </c>
      <c r="D61">
        <f t="array" aca="1" ref="D61:F61" ca="1">+LINEST(AS5:AS16,$A$20:$B$31)</f>
        <v>-0.95834165834165763</v>
      </c>
      <c r="E61">
        <f ca="1"/>
        <v>13.03256743256742</v>
      </c>
      <c r="F61">
        <f ca="1"/>
        <v>-3.3681818181817818</v>
      </c>
    </row>
    <row r="62" spans="3:6">
      <c r="C62">
        <v>2007</v>
      </c>
      <c r="D62">
        <f t="array" aca="1" ref="D62:F62" ca="1">+LINEST(AT5:AT16,$A$20:$B$31)</f>
        <v>-0.61418581418581364</v>
      </c>
      <c r="E62">
        <f ca="1"/>
        <v>8.2459540459540381</v>
      </c>
      <c r="F62">
        <f ca="1"/>
        <v>12.736363636363649</v>
      </c>
    </row>
    <row r="63" spans="3:6">
      <c r="C63">
        <v>2008</v>
      </c>
      <c r="D63">
        <f t="array" aca="1" ref="D63:F63" ca="1">+LINEST(AU5:AU16,$A$20:$B$31)</f>
        <v>-0.37307692307692286</v>
      </c>
      <c r="E63">
        <f ca="1"/>
        <v>4.7786713286713249</v>
      </c>
      <c r="F63">
        <f ca="1"/>
        <v>29.213636363636379</v>
      </c>
    </row>
    <row r="64" spans="3:6">
      <c r="C64">
        <v>2009</v>
      </c>
      <c r="D64">
        <f t="array" aca="1" ref="D64:F64" ca="1">+LINEST(AV5:AV16,$A$20:$B$31)</f>
        <v>0.11755744255744212</v>
      </c>
      <c r="E64">
        <f ca="1"/>
        <v>-3.4362887112887042</v>
      </c>
      <c r="F64">
        <f ca="1"/>
        <v>51.84318181818179</v>
      </c>
    </row>
    <row r="65" spans="3:6">
      <c r="C65">
        <v>2010</v>
      </c>
      <c r="D65">
        <f t="array" aca="1" ref="D65:F65" ca="1">+LINEST(AW5:AW16,$A$20:$B$31)</f>
        <v>-1.0635114885114878</v>
      </c>
      <c r="E65">
        <f ca="1"/>
        <v>13.924600399600388</v>
      </c>
      <c r="F65">
        <f ca="1"/>
        <v>8.188636363636391</v>
      </c>
    </row>
    <row r="66" spans="3:6">
      <c r="C66">
        <v>2011</v>
      </c>
      <c r="D66">
        <f t="array" aca="1" ref="D66:F66" ca="1">+LINEST(AX5:AX16,$A$20:$B$31)</f>
        <v>-1.2616883116883113</v>
      </c>
      <c r="E66">
        <f ca="1"/>
        <v>16.123626373626365</v>
      </c>
      <c r="F66">
        <f ca="1"/>
        <v>-2.5954545454545155</v>
      </c>
    </row>
    <row r="67" spans="3:6">
      <c r="C67">
        <v>2012</v>
      </c>
      <c r="D67">
        <f t="array" aca="1" ref="D67:F67" ca="1">+LINEST(AY5:AY16,$A$20:$B$31)</f>
        <v>0.46678321678321683</v>
      </c>
      <c r="E67">
        <f ca="1"/>
        <v>-6.6863636363636356</v>
      </c>
      <c r="F67">
        <f ca="1"/>
        <v>68.677272727272708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Z54"/>
  <sheetViews>
    <sheetView zoomScale="90" zoomScaleNormal="90" workbookViewId="0">
      <pane ySplit="1" topLeftCell="A38" activePane="bottomLeft" state="frozen"/>
      <selection activeCell="Z1" sqref="Z1"/>
      <selection pane="bottomLeft" activeCell="E65" sqref="E65"/>
    </sheetView>
  </sheetViews>
  <sheetFormatPr baseColWidth="10" defaultRowHeight="14.25"/>
  <cols>
    <col min="2" max="2" width="24.625" bestFit="1" customWidth="1"/>
    <col min="3" max="3" width="12.625" bestFit="1" customWidth="1"/>
    <col min="5" max="22" width="11.125" bestFit="1" customWidth="1"/>
    <col min="23" max="23" width="11.375" bestFit="1" customWidth="1"/>
    <col min="24" max="24" width="11.125" bestFit="1" customWidth="1"/>
    <col min="25" max="25" width="11.375" bestFit="1" customWidth="1"/>
    <col min="26" max="52" width="11.125" bestFit="1" customWidth="1"/>
  </cols>
  <sheetData>
    <row r="1" spans="2:52">
      <c r="E1">
        <v>1965</v>
      </c>
      <c r="F1">
        <v>1966</v>
      </c>
      <c r="G1">
        <v>1967</v>
      </c>
      <c r="H1">
        <v>1968</v>
      </c>
      <c r="I1">
        <v>1969</v>
      </c>
      <c r="J1">
        <v>1970</v>
      </c>
      <c r="K1">
        <v>1971</v>
      </c>
      <c r="L1">
        <v>1972</v>
      </c>
      <c r="M1">
        <v>1973</v>
      </c>
      <c r="N1">
        <v>1974</v>
      </c>
      <c r="O1">
        <v>1975</v>
      </c>
      <c r="P1">
        <v>1976</v>
      </c>
      <c r="Q1">
        <v>1977</v>
      </c>
      <c r="R1">
        <v>1978</v>
      </c>
      <c r="S1">
        <v>1979</v>
      </c>
      <c r="T1">
        <v>1980</v>
      </c>
      <c r="U1">
        <v>1981</v>
      </c>
      <c r="V1">
        <v>1982</v>
      </c>
      <c r="W1">
        <v>1983</v>
      </c>
      <c r="X1">
        <v>1984</v>
      </c>
      <c r="Y1">
        <v>1985</v>
      </c>
      <c r="Z1">
        <v>1986</v>
      </c>
      <c r="AA1">
        <v>1987</v>
      </c>
      <c r="AB1">
        <v>1988</v>
      </c>
      <c r="AC1">
        <v>1989</v>
      </c>
      <c r="AD1">
        <v>1990</v>
      </c>
      <c r="AE1">
        <v>1991</v>
      </c>
      <c r="AF1">
        <v>1992</v>
      </c>
      <c r="AG1">
        <v>1993</v>
      </c>
      <c r="AH1">
        <v>1994</v>
      </c>
      <c r="AI1">
        <v>1995</v>
      </c>
      <c r="AJ1">
        <v>1996</v>
      </c>
      <c r="AK1">
        <v>1997</v>
      </c>
      <c r="AL1">
        <v>1998</v>
      </c>
      <c r="AM1">
        <v>1999</v>
      </c>
      <c r="AN1">
        <v>2000</v>
      </c>
      <c r="AO1">
        <v>2001</v>
      </c>
      <c r="AP1">
        <v>2002</v>
      </c>
      <c r="AQ1">
        <v>2003</v>
      </c>
      <c r="AR1">
        <v>2004</v>
      </c>
      <c r="AS1">
        <v>2005</v>
      </c>
      <c r="AT1">
        <v>2006</v>
      </c>
      <c r="AU1">
        <v>2007</v>
      </c>
      <c r="AV1">
        <v>2008</v>
      </c>
      <c r="AW1">
        <v>2009</v>
      </c>
      <c r="AX1">
        <v>2010</v>
      </c>
      <c r="AY1">
        <v>2011</v>
      </c>
      <c r="AZ1">
        <v>2012</v>
      </c>
    </row>
    <row r="2" spans="2:52">
      <c r="E2">
        <v>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</row>
    <row r="3" spans="2:52">
      <c r="D3" t="s">
        <v>110</v>
      </c>
      <c r="E3" s="23">
        <f ca="1">+OFFSET('Curvas de Demanda de Agua "D"'!$F$20,E2,0)</f>
        <v>-0.43863636363634484</v>
      </c>
      <c r="F3" s="23">
        <f ca="1">+OFFSET('Curvas de Demanda de Agua "D"'!$F$20,F2,0)</f>
        <v>30.909090909090907</v>
      </c>
      <c r="G3" s="23">
        <f ca="1">+OFFSET('Curvas de Demanda de Agua "D"'!$F$20,G2,0)</f>
        <v>24.318181818181831</v>
      </c>
      <c r="H3" s="23">
        <f ca="1">+OFFSET('Curvas de Demanda de Agua "D"'!$F$20,H2,0)</f>
        <v>37.100000000000016</v>
      </c>
      <c r="I3" s="23">
        <f ca="1">+OFFSET('Curvas de Demanda de Agua "D"'!$F$20,I2,0)</f>
        <v>26.970454545454547</v>
      </c>
      <c r="J3" s="23">
        <f ca="1">+OFFSET('Curvas de Demanda de Agua "D"'!$F$20,J2,0)</f>
        <v>17.770454545454555</v>
      </c>
      <c r="K3" s="23">
        <f ca="1">+OFFSET('Curvas de Demanda de Agua "D"'!$F$20,K2,0)</f>
        <v>19.265909090909112</v>
      </c>
      <c r="L3" s="23">
        <f ca="1">+OFFSET('Curvas de Demanda de Agua "D"'!$F$20,L2,0)</f>
        <v>28.593181818181826</v>
      </c>
      <c r="M3" s="23">
        <f ca="1">+OFFSET('Curvas de Demanda de Agua "D"'!$F$20,M2,0)</f>
        <v>49.820454545454567</v>
      </c>
      <c r="N3" s="23">
        <f ca="1">+OFFSET('Curvas de Demanda de Agua "D"'!$F$20,N2,0)</f>
        <v>-36.634090909090872</v>
      </c>
      <c r="O3" s="23">
        <f ca="1">+OFFSET('Curvas de Demanda de Agua "D"'!$F$20,O2,0)</f>
        <v>-14.75681818181814</v>
      </c>
      <c r="P3" s="23">
        <f ca="1">+OFFSET('Curvas de Demanda de Agua "D"'!$F$20,P2,0)</f>
        <v>51.270454545454541</v>
      </c>
      <c r="Q3" s="23">
        <f ca="1">+OFFSET('Curvas de Demanda de Agua "D"'!$F$20,Q2,0)</f>
        <v>-2.9999999999999716</v>
      </c>
      <c r="R3" s="23">
        <f ca="1">+OFFSET('Curvas de Demanda de Agua "D"'!$F$20,R2,0)</f>
        <v>41.06590909090913</v>
      </c>
      <c r="S3" s="23">
        <f ca="1">+OFFSET('Curvas de Demanda de Agua "D"'!$F$20,S2,0)</f>
        <v>23.19772727272732</v>
      </c>
      <c r="T3" s="23">
        <f ca="1">+OFFSET('Curvas de Demanda de Agua "D"'!$F$20,T2,0)</f>
        <v>56.785883879670486</v>
      </c>
      <c r="U3" s="23">
        <f ca="1">+OFFSET('Curvas de Demanda de Agua "D"'!$F$20,U2,0)</f>
        <v>10.846785073202291</v>
      </c>
      <c r="V3" s="23">
        <f ca="1">+OFFSET('Curvas de Demanda de Agua "D"'!$F$20,V2,0)</f>
        <v>62.471176841038606</v>
      </c>
      <c r="W3" s="23">
        <f ca="1">+OFFSET('Curvas de Demanda de Agua "D"'!$F$20,W2,0)</f>
        <v>123.83863636363631</v>
      </c>
      <c r="X3" s="23">
        <f ca="1">+OFFSET('Curvas de Demanda de Agua "D"'!$F$20,X2,0)</f>
        <v>4.1886363636363981</v>
      </c>
      <c r="Y3" s="23">
        <f ca="1">+OFFSET('Curvas de Demanda de Agua "D"'!$F$20,Y2,0)</f>
        <v>310.79659090909081</v>
      </c>
      <c r="Z3" s="23">
        <f ca="1">+OFFSET('Curvas de Demanda de Agua "D"'!$F$20,Z2,0)</f>
        <v>58.792033269963667</v>
      </c>
      <c r="AA3" s="23">
        <f ca="1">+OFFSET('Curvas de Demanda de Agua "D"'!$F$20,AA2,0)</f>
        <v>-21.022727272727238</v>
      </c>
      <c r="AB3" s="23">
        <f ca="1">+OFFSET('Curvas de Demanda de Agua "D"'!$F$20,AB2,0)</f>
        <v>34.031818181818181</v>
      </c>
      <c r="AC3" s="23">
        <f ca="1">+OFFSET('Curvas de Demanda de Agua "D"'!$F$20,AC2,0)</f>
        <v>94.363636363636331</v>
      </c>
      <c r="AD3" s="23">
        <f ca="1">+OFFSET('Curvas de Demanda de Agua "D"'!$F$20,AD2,0)</f>
        <v>98.209090909090918</v>
      </c>
      <c r="AE3" s="23">
        <f ca="1">+OFFSET('Curvas de Demanda de Agua "D"'!$F$20,AE2,0)</f>
        <v>19.715909090909104</v>
      </c>
      <c r="AF3" s="23">
        <f ca="1">+OFFSET('Curvas de Demanda de Agua "D"'!$F$20,AF2,0)</f>
        <v>20.384090909090904</v>
      </c>
      <c r="AG3" s="23">
        <f ca="1">+OFFSET('Curvas de Demanda de Agua "D"'!$F$20,AG2,0)</f>
        <v>6.6477272727273018</v>
      </c>
      <c r="AH3" s="23">
        <f ca="1">+OFFSET('Curvas de Demanda de Agua "D"'!$F$20,AH2,0)</f>
        <v>88.384090909090943</v>
      </c>
      <c r="AI3" s="23">
        <f ca="1">+OFFSET('Curvas de Demanda de Agua "D"'!$F$20,AI2,0)</f>
        <v>29.681818181818194</v>
      </c>
      <c r="AJ3" s="23">
        <f ca="1">+OFFSET('Curvas de Demanda de Agua "D"'!$F$20,AJ2,0)</f>
        <v>-5.3886363636363086</v>
      </c>
      <c r="AK3" s="23">
        <f ca="1">+OFFSET('Curvas de Demanda de Agua "D"'!$F$20,AK2,0)</f>
        <v>-9.5045454545453794</v>
      </c>
      <c r="AL3" s="23">
        <f ca="1">+OFFSET('Curvas de Demanda de Agua "D"'!$F$20,AL2,0)</f>
        <v>47.952272727272728</v>
      </c>
      <c r="AM3" s="23">
        <f ca="1">+OFFSET('Curvas de Demanda de Agua "D"'!$F$20,AM2,0)</f>
        <v>31.52954545454547</v>
      </c>
      <c r="AN3" s="23">
        <f ca="1">+OFFSET('Curvas de Demanda de Agua "D"'!$F$20,AN2,0)</f>
        <v>25.031818181818217</v>
      </c>
      <c r="AO3" s="23">
        <f ca="1">+OFFSET('Curvas de Demanda de Agua "D"'!$F$20,AO2,0)</f>
        <v>56.952272727272721</v>
      </c>
      <c r="AP3" s="23">
        <f ca="1">+OFFSET('Curvas de Demanda de Agua "D"'!$F$20,AP2,0)</f>
        <v>32.100000000000016</v>
      </c>
      <c r="AQ3" s="23">
        <f ca="1">+OFFSET('Curvas de Demanda de Agua "D"'!$F$20,AQ2,0)</f>
        <v>30.372727272727289</v>
      </c>
      <c r="AR3" s="23">
        <f ca="1">+OFFSET('Curvas de Demanda de Agua "D"'!$F$20,AR2,0)</f>
        <v>92.149999999999963</v>
      </c>
      <c r="AS3" s="23">
        <f ca="1">+OFFSET('Curvas de Demanda de Agua "D"'!$F$20,AS2,0)</f>
        <v>31.934090909090923</v>
      </c>
      <c r="AT3" s="23">
        <f ca="1">+OFFSET('Curvas de Demanda de Agua "D"'!$F$20,AT2,0)</f>
        <v>-3.3681818181817818</v>
      </c>
      <c r="AU3" s="23">
        <f ca="1">+OFFSET('Curvas de Demanda de Agua "D"'!$F$20,AU2,0)</f>
        <v>12.736363636363649</v>
      </c>
      <c r="AV3" s="23">
        <f ca="1">+OFFSET('Curvas de Demanda de Agua "D"'!$F$20,AV2,0)</f>
        <v>29.213636363636379</v>
      </c>
      <c r="AW3" s="23">
        <f ca="1">+OFFSET('Curvas de Demanda de Agua "D"'!$F$20,AW2,0)</f>
        <v>51.84318181818179</v>
      </c>
      <c r="AX3" s="23">
        <f ca="1">+OFFSET('Curvas de Demanda de Agua "D"'!$F$20,AX2,0)</f>
        <v>8.188636363636391</v>
      </c>
      <c r="AY3" s="23">
        <f ca="1">+OFFSET('Curvas de Demanda de Agua "D"'!$F$20,AY2,0)</f>
        <v>-2.5954545454545155</v>
      </c>
      <c r="AZ3" s="23">
        <f ca="1">+OFFSET('Curvas de Demanda de Agua "D"'!$F$20,AZ2,0)</f>
        <v>68.677272727272708</v>
      </c>
    </row>
    <row r="4" spans="2:52">
      <c r="D4" t="s">
        <v>111</v>
      </c>
      <c r="E4" s="23">
        <f ca="1">+OFFSET('Curvas de Demanda de Agua "D"'!$E$20,E2,0)</f>
        <v>6.2759490509490456</v>
      </c>
      <c r="F4" s="23">
        <f ca="1">+OFFSET('Curvas de Demanda de Agua "D"'!$E$20,F2,0)</f>
        <v>-0.22602397602397686</v>
      </c>
      <c r="G4" s="23">
        <f ca="1">+OFFSET('Curvas de Demanda de Agua "D"'!$E$20,G2,0)</f>
        <v>1.8676323676323632</v>
      </c>
      <c r="H4" s="23">
        <f ca="1">+OFFSET('Curvas de Demanda de Agua "D"'!$E$20,H2,0)</f>
        <v>6.0596903096903061</v>
      </c>
      <c r="I4" s="23">
        <f ca="1">+OFFSET('Curvas de Demanda de Agua "D"'!$E$20,I2,0)</f>
        <v>-0.28009490509490698</v>
      </c>
      <c r="J4" s="23">
        <f ca="1">+OFFSET('Curvas de Demanda de Agua "D"'!$E$20,J2,0)</f>
        <v>3.3524725274725231</v>
      </c>
      <c r="K4" s="23">
        <f ca="1">+OFFSET('Curvas de Demanda de Agua "D"'!$E$20,K2,0)</f>
        <v>9.5483266733266667</v>
      </c>
      <c r="L4" s="23">
        <f ca="1">+OFFSET('Curvas de Demanda de Agua "D"'!$E$20,L2,0)</f>
        <v>5.4562187812187757</v>
      </c>
      <c r="M4" s="23">
        <f ca="1">+OFFSET('Curvas de Demanda de Agua "D"'!$E$20,M2,0)</f>
        <v>2.9178071928071789</v>
      </c>
      <c r="N4" s="23">
        <f ca="1">+OFFSET('Curvas de Demanda de Agua "D"'!$E$20,N2,0)</f>
        <v>33.820854145854128</v>
      </c>
      <c r="O4" s="23">
        <f ca="1">+OFFSET('Curvas de Demanda de Agua "D"'!$E$20,O2,0)</f>
        <v>13.675549450549441</v>
      </c>
      <c r="P4" s="23">
        <f ca="1">+OFFSET('Curvas de Demanda de Agua "D"'!$E$20,P2,0)</f>
        <v>-1.4257992007992011</v>
      </c>
      <c r="Q4" s="23">
        <f ca="1">+OFFSET('Curvas de Demanda de Agua "D"'!$E$20,Q2,0)</f>
        <v>7.1426073926073839</v>
      </c>
      <c r="R4" s="23">
        <f ca="1">+OFFSET('Curvas de Demanda de Agua "D"'!$E$20,R2,0)</f>
        <v>10.528496503496489</v>
      </c>
      <c r="S4" s="23">
        <f ca="1">+OFFSET('Curvas de Demanda de Agua "D"'!$E$20,S2,0)</f>
        <v>11.163561438561427</v>
      </c>
      <c r="T4" s="23">
        <f ca="1">+OFFSET('Curvas de Demanda de Agua "D"'!$E$20,T2,0)</f>
        <v>-4.5836696947041329</v>
      </c>
      <c r="U4" s="23">
        <f ca="1">+OFFSET('Curvas de Demanda de Agua "D"'!$E$20,U2,0)</f>
        <v>13.48056206883798</v>
      </c>
      <c r="V4" s="23">
        <f ca="1">+OFFSET('Curvas de Demanda de Agua "D"'!$E$20,V2,0)</f>
        <v>-8.2543297916227978</v>
      </c>
      <c r="W4" s="23">
        <f ca="1">+OFFSET('Curvas de Demanda de Agua "D"'!$E$20,W2,0)</f>
        <v>-31.154270729270721</v>
      </c>
      <c r="X4" s="23">
        <f ca="1">+OFFSET('Curvas de Demanda de Agua "D"'!$E$20,X2,0)</f>
        <v>16.401673326673318</v>
      </c>
      <c r="Y4" s="23">
        <f ca="1">+OFFSET('Curvas de Demanda de Agua "D"'!$E$20,Y2,0)</f>
        <v>-61.442519980019952</v>
      </c>
      <c r="Z4" s="23">
        <f ca="1">+OFFSET('Curvas de Demanda de Agua "D"'!$E$20,Z2,0)</f>
        <v>-6.4207093000570543</v>
      </c>
      <c r="AA4" s="23">
        <f ca="1">+OFFSET('Curvas de Demanda de Agua "D"'!$E$20,AA2,0)</f>
        <v>21.653246753246741</v>
      </c>
      <c r="AB4" s="23">
        <f ca="1">+OFFSET('Curvas de Demanda de Agua "D"'!$E$20,AB2,0)</f>
        <v>-8.4915084915097687E-3</v>
      </c>
      <c r="AC4" s="23">
        <f ca="1">+OFFSET('Curvas de Demanda de Agua "D"'!$E$20,AC2,0)</f>
        <v>-20.314485514485511</v>
      </c>
      <c r="AD4" s="23">
        <f ca="1">+OFFSET('Curvas de Demanda de Agua "D"'!$E$20,AD2,0)</f>
        <v>-16.886113886113893</v>
      </c>
      <c r="AE4" s="23">
        <f ca="1">+OFFSET('Curvas de Demanda de Agua "D"'!$E$20,AE2,0)</f>
        <v>6.1081668331668286</v>
      </c>
      <c r="AF4" s="23">
        <f ca="1">+OFFSET('Curvas de Demanda de Agua "D"'!$E$20,AF2,0)</f>
        <v>4.8506743256743263</v>
      </c>
      <c r="AG4" s="23">
        <f ca="1">+OFFSET('Curvas de Demanda de Agua "D"'!$E$20,AG2,0)</f>
        <v>7.9602147852147747</v>
      </c>
      <c r="AH4" s="23">
        <f ca="1">+OFFSET('Curvas de Demanda de Agua "D"'!$E$20,AH2,0)</f>
        <v>-18.329245754245768</v>
      </c>
      <c r="AI4" s="23">
        <f ca="1">+OFFSET('Curvas de Demanda de Agua "D"'!$E$20,AI2,0)</f>
        <v>-0.2661338661338698</v>
      </c>
      <c r="AJ4" s="23">
        <f ca="1">+OFFSET('Curvas de Demanda de Agua "D"'!$E$20,AJ2,0)</f>
        <v>19.255119880119864</v>
      </c>
      <c r="AK4" s="23">
        <f ca="1">+OFFSET('Curvas de Demanda de Agua "D"'!$E$20,AK2,0)</f>
        <v>26.09205794205792</v>
      </c>
      <c r="AL4" s="23">
        <f ca="1">+OFFSET('Curvas de Demanda de Agua "D"'!$E$20,AL2,0)</f>
        <v>-5.6021728271728275</v>
      </c>
      <c r="AM4" s="23">
        <f ca="1">+OFFSET('Curvas de Demanda de Agua "D"'!$E$20,AM2,0)</f>
        <v>0.29478021978021368</v>
      </c>
      <c r="AN4" s="23">
        <f ca="1">+OFFSET('Curvas de Demanda de Agua "D"'!$E$20,AN2,0)</f>
        <v>14.064585414585409</v>
      </c>
      <c r="AO4" s="23">
        <f ca="1">+OFFSET('Curvas de Demanda de Agua "D"'!$E$20,AO2,0)</f>
        <v>0.48419080919080992</v>
      </c>
      <c r="AP4" s="23">
        <f ca="1">+OFFSET('Curvas de Demanda de Agua "D"'!$E$20,AP2,0)</f>
        <v>9.8121378621378526</v>
      </c>
      <c r="AQ4" s="23">
        <f ca="1">+OFFSET('Curvas de Demanda de Agua "D"'!$E$20,AQ2,0)</f>
        <v>4.0790709290709231</v>
      </c>
      <c r="AR4" s="23">
        <f ca="1">+OFFSET('Curvas de Demanda de Agua "D"'!$E$20,AR2,0)</f>
        <v>-5.4969030969030896</v>
      </c>
      <c r="AS4" s="23">
        <f ca="1">+OFFSET('Curvas de Demanda de Agua "D"'!$E$20,AS2,0)</f>
        <v>-0.46086413586414243</v>
      </c>
      <c r="AT4" s="23">
        <f ca="1">+OFFSET('Curvas de Demanda de Agua "D"'!$E$20,AT2,0)</f>
        <v>13.03256743256742</v>
      </c>
      <c r="AU4" s="23">
        <f ca="1">+OFFSET('Curvas de Demanda de Agua "D"'!$E$20,AU2,0)</f>
        <v>8.2459540459540381</v>
      </c>
      <c r="AV4" s="23">
        <f ca="1">+OFFSET('Curvas de Demanda de Agua "D"'!$E$20,AV2,0)</f>
        <v>4.7786713286713249</v>
      </c>
      <c r="AW4" s="23">
        <f ca="1">+OFFSET('Curvas de Demanda de Agua "D"'!$E$20,AW2,0)</f>
        <v>-3.4362887112887042</v>
      </c>
      <c r="AX4" s="23">
        <f ca="1">+OFFSET('Curvas de Demanda de Agua "D"'!$E$20,AX2,0)</f>
        <v>13.924600399600388</v>
      </c>
      <c r="AY4" s="23">
        <f ca="1">+OFFSET('Curvas de Demanda de Agua "D"'!$E$20,AY2,0)</f>
        <v>16.123626373626365</v>
      </c>
      <c r="AZ4" s="23">
        <f ca="1">+OFFSET('Curvas de Demanda de Agua "D"'!$E$20,AZ2,0)</f>
        <v>-6.6863636363636356</v>
      </c>
    </row>
    <row r="5" spans="2:52">
      <c r="D5" t="s">
        <v>112</v>
      </c>
      <c r="E5" s="23">
        <f ca="1">+OFFSET('Curvas de Demanda de Agua "D"'!$D$20,E2,0)</f>
        <v>-0.21286213786213756</v>
      </c>
      <c r="F5" s="23">
        <f ca="1">+OFFSET('Curvas de Demanda de Agua "D"'!$D$20,F2,0)</f>
        <v>2.5724275724275793E-2</v>
      </c>
      <c r="G5" s="23">
        <f ca="1">+OFFSET('Curvas de Demanda de Agua "D"'!$D$20,G2,0)</f>
        <v>-0.202297702297702</v>
      </c>
      <c r="H5" s="23">
        <f ca="1">+OFFSET('Curvas de Demanda de Agua "D"'!$D$20,H2,0)</f>
        <v>-0.61023976023976012</v>
      </c>
      <c r="I5" s="23">
        <f ca="1">+OFFSET('Curvas de Demanda de Agua "D"'!$D$20,I2,0)</f>
        <v>6.0464535464535604E-2</v>
      </c>
      <c r="J5" s="23">
        <f ca="1">+OFFSET('Curvas de Demanda de Agua "D"'!$D$20,J2,0)</f>
        <v>-0.25452047952047924</v>
      </c>
      <c r="K5" s="23">
        <f ca="1">+OFFSET('Curvas de Demanda de Agua "D"'!$D$20,K2,0)</f>
        <v>-0.9090159840159836</v>
      </c>
      <c r="L5" s="23">
        <f ca="1">+OFFSET('Curvas de Demanda de Agua "D"'!$D$20,L2,0)</f>
        <v>-0.51231268731268687</v>
      </c>
      <c r="M5" s="23">
        <f ca="1">+OFFSET('Curvas de Demanda de Agua "D"'!$D$20,M2,0)</f>
        <v>-0.3528221778221769</v>
      </c>
      <c r="N5" s="23">
        <f ca="1">+OFFSET('Curvas de Demanda de Agua "D"'!$D$20,N2,0)</f>
        <v>-2.5211038961038952</v>
      </c>
      <c r="O5" s="23">
        <f ca="1">+OFFSET('Curvas de Demanda de Agua "D"'!$D$20,O2,0)</f>
        <v>-0.74263236763236717</v>
      </c>
      <c r="P5" s="23">
        <f ca="1">+OFFSET('Curvas de Demanda de Agua "D"'!$D$20,P2,0)</f>
        <v>-0.10482017982017976</v>
      </c>
      <c r="Q5" s="23">
        <f ca="1">+OFFSET('Curvas de Demanda de Agua "D"'!$D$20,Q2,0)</f>
        <v>-0.56018981018980962</v>
      </c>
      <c r="R5" s="23">
        <f ca="1">+OFFSET('Curvas de Demanda de Agua "D"'!$D$20,R2,0)</f>
        <v>-1.0232517482517474</v>
      </c>
      <c r="S5" s="23">
        <f ca="1">+OFFSET('Curvas de Demanda de Agua "D"'!$D$20,S2,0)</f>
        <v>-0.96650849150849094</v>
      </c>
      <c r="T5" s="23">
        <f ca="1">+OFFSET('Curvas de Demanda de Agua "D"'!$D$20,T2,0)</f>
        <v>6.9515002635040901E-2</v>
      </c>
      <c r="U5" s="23">
        <f ca="1">+OFFSET('Curvas de Demanda de Agua "D"'!$D$20,U2,0)</f>
        <v>-1.0283045627207539</v>
      </c>
      <c r="V5" s="23">
        <f ca="1">+OFFSET('Curvas de Demanda de Agua "D"'!$D$20,V2,0)</f>
        <v>0.5489546367750997</v>
      </c>
      <c r="W5" s="23">
        <f ca="1">+OFFSET('Curvas de Demanda de Agua "D"'!$D$20,W2,0)</f>
        <v>2.0219530469530467</v>
      </c>
      <c r="X5" s="23">
        <f ca="1">+OFFSET('Curvas de Demanda de Agua "D"'!$D$20,X2,0)</f>
        <v>-1.1186063936063932</v>
      </c>
      <c r="Y5" s="23">
        <f ca="1">+OFFSET('Curvas de Demanda de Agua "D"'!$D$20,Y2,0)</f>
        <v>3.3721653346653335</v>
      </c>
      <c r="Z5" s="23">
        <f ca="1">+OFFSET('Curvas de Demanda de Agua "D"'!$D$20,Z2,0)</f>
        <v>0.52656751039120964</v>
      </c>
      <c r="AA5" s="23">
        <f ca="1">+OFFSET('Curvas de Demanda de Agua "D"'!$D$20,AA2,0)</f>
        <v>-1.5761238761238754</v>
      </c>
      <c r="AB5" s="23">
        <f ca="1">+OFFSET('Curvas de Demanda de Agua "D"'!$D$20,AB2,0)</f>
        <v>8.3816183816183928E-2</v>
      </c>
      <c r="AC5" s="23">
        <f ca="1">+OFFSET('Curvas de Demanda de Agua "D"'!$D$20,AC2,0)</f>
        <v>1.2827172827172828</v>
      </c>
      <c r="AD5" s="23">
        <f ca="1">+OFFSET('Curvas de Demanda de Agua "D"'!$D$20,AD2,0)</f>
        <v>0.78801198801198857</v>
      </c>
      <c r="AE5" s="23">
        <f ca="1">+OFFSET('Curvas de Demanda de Agua "D"'!$D$20,AE2,0)</f>
        <v>-0.46665834165834136</v>
      </c>
      <c r="AF5" s="23">
        <f ca="1">+OFFSET('Curvas de Demanda de Agua "D"'!$D$20,AF2,0)</f>
        <v>-0.51086413586413593</v>
      </c>
      <c r="AG5" s="23">
        <f ca="1">+OFFSET('Curvas de Demanda de Agua "D"'!$D$20,AG2,0)</f>
        <v>-0.43349150849150786</v>
      </c>
      <c r="AH5" s="23">
        <f ca="1">+OFFSET('Curvas de Demanda de Agua "D"'!$D$20,AH2,0)</f>
        <v>1.1833416583416594</v>
      </c>
      <c r="AI5" s="23">
        <f ca="1">+OFFSET('Curvas de Demanda de Agua "D"'!$D$20,AI2,0)</f>
        <v>8.211788211788236E-2</v>
      </c>
      <c r="AJ5" s="23">
        <f ca="1">+OFFSET('Curvas de Demanda de Agua "D"'!$D$20,AJ2,0)</f>
        <v>-1.5623626373626365</v>
      </c>
      <c r="AK5" s="23">
        <f ca="1">+OFFSET('Curvas de Demanda de Agua "D"'!$D$20,AK2,0)</f>
        <v>-2.1100399600399586</v>
      </c>
      <c r="AL5" s="23">
        <f ca="1">+OFFSET('Curvas de Demanda de Agua "D"'!$D$20,AL2,0)</f>
        <v>0.37544955044955053</v>
      </c>
      <c r="AM5" s="23">
        <f ca="1">+OFFSET('Curvas de Demanda de Agua "D"'!$D$20,AM2,0)</f>
        <v>7.8696303696304107E-2</v>
      </c>
      <c r="AN5" s="23">
        <f ca="1">+OFFSET('Curvas de Demanda de Agua "D"'!$D$20,AN2,0)</f>
        <v>-1.4661838161838159</v>
      </c>
      <c r="AO5" s="23">
        <f ca="1">+OFFSET('Curvas de Demanda de Agua "D"'!$D$20,AO2,0)</f>
        <v>-0.36476023976023986</v>
      </c>
      <c r="AP5" s="23">
        <f ca="1">+OFFSET('Curvas de Demanda de Agua "D"'!$D$20,AP2,0)</f>
        <v>-1.039610389610389</v>
      </c>
      <c r="AQ5" s="23">
        <f ca="1">+OFFSET('Curvas de Demanda de Agua "D"'!$D$20,AQ2,0)</f>
        <v>-0.26498501498501459</v>
      </c>
      <c r="AR5" s="23">
        <f ca="1">+OFFSET('Curvas de Demanda de Agua "D"'!$D$20,AR2,0)</f>
        <v>-7.4525474525475005E-2</v>
      </c>
      <c r="AS5" s="23">
        <f ca="1">+OFFSET('Curvas de Demanda de Agua "D"'!$D$20,AS2,0)</f>
        <v>0.22375124875124919</v>
      </c>
      <c r="AT5" s="23">
        <f ca="1">+OFFSET('Curvas de Demanda de Agua "D"'!$D$20,AT2,0)</f>
        <v>-0.95834165834165763</v>
      </c>
      <c r="AU5" s="23">
        <f ca="1">+OFFSET('Curvas de Demanda de Agua "D"'!$D$20,AU2,0)</f>
        <v>-0.61418581418581364</v>
      </c>
      <c r="AV5" s="23">
        <f ca="1">+OFFSET('Curvas de Demanda de Agua "D"'!$D$20,AV2,0)</f>
        <v>-0.37307692307692286</v>
      </c>
      <c r="AW5" s="23">
        <f ca="1">+OFFSET('Curvas de Demanda de Agua "D"'!$D$20,AW2,0)</f>
        <v>0.11755744255744212</v>
      </c>
      <c r="AX5" s="23">
        <f ca="1">+OFFSET('Curvas de Demanda de Agua "D"'!$D$20,AX2,0)</f>
        <v>-1.0635114885114878</v>
      </c>
      <c r="AY5" s="23">
        <f ca="1">+OFFSET('Curvas de Demanda de Agua "D"'!$D$20,AY2,0)</f>
        <v>-1.2616883116883113</v>
      </c>
      <c r="AZ5" s="23">
        <f ca="1">+OFFSET('Curvas de Demanda de Agua "D"'!$D$20,AZ2,0)</f>
        <v>0.46678321678321683</v>
      </c>
    </row>
    <row r="8" spans="2:52" ht="15">
      <c r="B8" s="38" t="s">
        <v>100</v>
      </c>
      <c r="C8" s="38" t="s">
        <v>113</v>
      </c>
      <c r="D8" s="38" t="s">
        <v>114</v>
      </c>
    </row>
    <row r="9" spans="2:52">
      <c r="B9">
        <v>1</v>
      </c>
      <c r="C9" s="23">
        <f ca="1">'Curvas de Demanda de Agua "D"'!$L$20+'Curvas de Demanda de Agua "D"'!$K$20*B9+'Curvas de Demanda de Agua "D"'!$J$20*B9^2</f>
        <v>30.528061224489811</v>
      </c>
      <c r="D9">
        <v>1</v>
      </c>
      <c r="E9">
        <f ca="1">+E$3+E$4*$B9+E$5*$B9^2</f>
        <v>5.6244505494505637</v>
      </c>
      <c r="F9">
        <f ca="1">+F$3+F$4*$B9+F$5*$B9^2</f>
        <v>30.708791208791204</v>
      </c>
      <c r="G9">
        <f t="shared" ref="G9:AZ14" ca="1" si="0">+G$3+G$4*$B9+G$5*$B9^2</f>
        <v>25.983516483516492</v>
      </c>
      <c r="H9">
        <f t="shared" ca="1" si="0"/>
        <v>42.549450549450562</v>
      </c>
      <c r="I9">
        <f t="shared" ca="1" si="0"/>
        <v>26.750824175824178</v>
      </c>
      <c r="J9">
        <f t="shared" ca="1" si="0"/>
        <v>20.868406593406597</v>
      </c>
      <c r="K9">
        <f t="shared" ca="1" si="0"/>
        <v>27.905219780219795</v>
      </c>
      <c r="L9">
        <f t="shared" ca="1" si="0"/>
        <v>33.537087912087912</v>
      </c>
      <c r="M9">
        <f t="shared" ca="1" si="0"/>
        <v>52.385439560439572</v>
      </c>
      <c r="N9">
        <f t="shared" ca="1" si="0"/>
        <v>-5.3343406593406399</v>
      </c>
      <c r="O9">
        <f t="shared" ca="1" si="0"/>
        <v>-1.8239010989010658</v>
      </c>
      <c r="P9">
        <f t="shared" ca="1" si="0"/>
        <v>49.739835164835156</v>
      </c>
      <c r="Q9">
        <f t="shared" ca="1" si="0"/>
        <v>3.5824175824176026</v>
      </c>
      <c r="R9">
        <f t="shared" ca="1" si="0"/>
        <v>50.571153846153877</v>
      </c>
      <c r="S9">
        <f t="shared" ca="1" si="0"/>
        <v>33.394780219780259</v>
      </c>
      <c r="T9">
        <f t="shared" ca="1" si="0"/>
        <v>52.271729187601395</v>
      </c>
      <c r="U9">
        <f t="shared" ca="1" si="0"/>
        <v>23.299042579319519</v>
      </c>
      <c r="V9">
        <f t="shared" ca="1" si="0"/>
        <v>54.765801686190905</v>
      </c>
      <c r="W9">
        <f t="shared" ca="1" si="0"/>
        <v>94.706318681318635</v>
      </c>
      <c r="X9">
        <f t="shared" ca="1" si="0"/>
        <v>19.471703296703325</v>
      </c>
      <c r="Y9">
        <f t="shared" ca="1" si="0"/>
        <v>252.72623626373621</v>
      </c>
      <c r="Z9">
        <f t="shared" ca="1" si="0"/>
        <v>52.897891480297822</v>
      </c>
      <c r="AA9">
        <f t="shared" ca="1" si="0"/>
        <v>-0.94560439560437248</v>
      </c>
      <c r="AB9">
        <f t="shared" ca="1" si="0"/>
        <v>34.107142857142854</v>
      </c>
      <c r="AC9">
        <f t="shared" ca="1" si="0"/>
        <v>75.331868131868106</v>
      </c>
      <c r="AD9">
        <f t="shared" ca="1" si="0"/>
        <v>82.110989010989016</v>
      </c>
      <c r="AE9">
        <f t="shared" ca="1" si="0"/>
        <v>25.357417582417593</v>
      </c>
      <c r="AF9">
        <f t="shared" ca="1" si="0"/>
        <v>24.723901098901095</v>
      </c>
      <c r="AG9">
        <f t="shared" ca="1" si="0"/>
        <v>14.174450549450567</v>
      </c>
      <c r="AH9">
        <f t="shared" ca="1" si="0"/>
        <v>71.238186813186829</v>
      </c>
      <c r="AI9">
        <f t="shared" ca="1" si="0"/>
        <v>29.497802197802205</v>
      </c>
      <c r="AJ9">
        <f t="shared" ca="1" si="0"/>
        <v>12.304120879120919</v>
      </c>
      <c r="AK9">
        <f t="shared" ca="1" si="0"/>
        <v>14.477472527472582</v>
      </c>
      <c r="AL9">
        <f t="shared" ca="1" si="0"/>
        <v>42.725549450549451</v>
      </c>
      <c r="AM9">
        <f t="shared" ca="1" si="0"/>
        <v>31.903021978021989</v>
      </c>
      <c r="AN9">
        <f t="shared" ca="1" si="0"/>
        <v>37.630219780219811</v>
      </c>
      <c r="AO9">
        <f t="shared" ca="1" si="0"/>
        <v>57.071703296703291</v>
      </c>
      <c r="AP9">
        <f t="shared" ca="1" si="0"/>
        <v>40.87252747252748</v>
      </c>
      <c r="AQ9">
        <f t="shared" ca="1" si="0"/>
        <v>34.186813186813197</v>
      </c>
      <c r="AR9">
        <f t="shared" ca="1" si="0"/>
        <v>86.578571428571394</v>
      </c>
      <c r="AS9">
        <f t="shared" ca="1" si="0"/>
        <v>31.69697802197803</v>
      </c>
      <c r="AT9">
        <f t="shared" ca="1" si="0"/>
        <v>8.7060439560439811</v>
      </c>
      <c r="AU9">
        <f t="shared" ca="1" si="0"/>
        <v>20.368131868131872</v>
      </c>
      <c r="AV9">
        <f t="shared" ca="1" si="0"/>
        <v>33.619230769230782</v>
      </c>
      <c r="AW9">
        <f t="shared" ca="1" si="0"/>
        <v>48.524450549450528</v>
      </c>
      <c r="AX9">
        <f t="shared" ca="1" si="0"/>
        <v>21.04972527472529</v>
      </c>
      <c r="AY9">
        <f t="shared" ca="1" si="0"/>
        <v>12.266483516483538</v>
      </c>
      <c r="AZ9">
        <f t="shared" ca="1" si="0"/>
        <v>62.457692307692291</v>
      </c>
    </row>
    <row r="10" spans="2:52">
      <c r="B10">
        <v>2</v>
      </c>
      <c r="C10" s="23">
        <f ca="1">'Curvas de Demanda de Agua "D"'!$L$20+'Curvas de Demanda de Agua "D"'!$K$20*B10+'Curvas de Demanda de Agua "D"'!$J$20*B10^2</f>
        <v>35.030287569573296</v>
      </c>
      <c r="D10">
        <v>2</v>
      </c>
      <c r="E10">
        <f t="shared" ref="E10:T20" ca="1" si="1">+E$3+E$4*$B10+E$5*$B10^2</f>
        <v>11.261813186813196</v>
      </c>
      <c r="F10">
        <f t="shared" ca="1" si="1"/>
        <v>30.559940059940054</v>
      </c>
      <c r="G10">
        <f t="shared" ca="1" si="1"/>
        <v>27.244255744255746</v>
      </c>
      <c r="H10">
        <f t="shared" ca="1" si="1"/>
        <v>46.778421578421586</v>
      </c>
      <c r="I10">
        <f t="shared" ca="1" si="1"/>
        <v>26.652122877122874</v>
      </c>
      <c r="J10">
        <f t="shared" ca="1" si="1"/>
        <v>23.457317682317683</v>
      </c>
      <c r="K10">
        <f t="shared" ca="1" si="1"/>
        <v>34.726498501498511</v>
      </c>
      <c r="L10">
        <f t="shared" ca="1" si="1"/>
        <v>37.456368631368633</v>
      </c>
      <c r="M10">
        <f t="shared" ca="1" si="1"/>
        <v>54.244780219780218</v>
      </c>
      <c r="N10">
        <f t="shared" ca="1" si="1"/>
        <v>20.923201798201802</v>
      </c>
      <c r="O10">
        <f t="shared" ca="1" si="1"/>
        <v>9.6237512487512742</v>
      </c>
      <c r="P10">
        <f t="shared" ca="1" si="1"/>
        <v>47.999575424575418</v>
      </c>
      <c r="Q10">
        <f t="shared" ca="1" si="1"/>
        <v>9.0444555444555572</v>
      </c>
      <c r="R10">
        <f t="shared" ca="1" si="1"/>
        <v>58.029895104895125</v>
      </c>
      <c r="S10">
        <f t="shared" ca="1" si="1"/>
        <v>41.658816183816214</v>
      </c>
      <c r="T10">
        <f t="shared" ca="1" si="1"/>
        <v>47.89660450080239</v>
      </c>
      <c r="U10">
        <f t="shared" ca="1" si="0"/>
        <v>33.694690959995235</v>
      </c>
      <c r="V10">
        <f t="shared" ca="1" si="0"/>
        <v>48.158335804893412</v>
      </c>
      <c r="W10">
        <f t="shared" ca="1" si="0"/>
        <v>69.61790709290706</v>
      </c>
      <c r="X10">
        <f t="shared" ca="1" si="0"/>
        <v>32.517557442557461</v>
      </c>
      <c r="Y10">
        <f t="shared" ca="1" si="0"/>
        <v>201.40021228771224</v>
      </c>
      <c r="Z10">
        <f t="shared" ca="1" si="0"/>
        <v>48.056884711414398</v>
      </c>
      <c r="AA10">
        <f t="shared" ca="1" si="0"/>
        <v>15.979270729270741</v>
      </c>
      <c r="AB10">
        <f t="shared" ca="1" si="0"/>
        <v>34.350099900099899</v>
      </c>
      <c r="AC10">
        <f t="shared" ca="1" si="0"/>
        <v>58.865534465534438</v>
      </c>
      <c r="AD10">
        <f t="shared" ca="1" si="0"/>
        <v>67.58891108891109</v>
      </c>
      <c r="AE10">
        <f t="shared" ca="1" si="0"/>
        <v>30.065609390609396</v>
      </c>
      <c r="AF10">
        <f t="shared" ca="1" si="0"/>
        <v>28.041983016983014</v>
      </c>
      <c r="AG10">
        <f t="shared" ca="1" si="0"/>
        <v>20.834190809190819</v>
      </c>
      <c r="AH10">
        <f t="shared" ca="1" si="0"/>
        <v>56.458966033966043</v>
      </c>
      <c r="AI10">
        <f t="shared" ca="1" si="0"/>
        <v>29.478021978021982</v>
      </c>
      <c r="AJ10">
        <f t="shared" ca="1" si="0"/>
        <v>26.872152847152872</v>
      </c>
      <c r="AK10">
        <f t="shared" ca="1" si="0"/>
        <v>34.239410589410625</v>
      </c>
      <c r="AL10">
        <f t="shared" ca="1" si="0"/>
        <v>38.249725274725272</v>
      </c>
      <c r="AM10">
        <f t="shared" ca="1" si="0"/>
        <v>32.433891108891117</v>
      </c>
      <c r="AN10">
        <f t="shared" ca="1" si="0"/>
        <v>47.296253746253768</v>
      </c>
      <c r="AO10">
        <f t="shared" ca="1" si="0"/>
        <v>56.461613386613379</v>
      </c>
      <c r="AP10">
        <f t="shared" ca="1" si="0"/>
        <v>47.565834165834161</v>
      </c>
      <c r="AQ10">
        <f t="shared" ca="1" si="0"/>
        <v>37.470929070929074</v>
      </c>
      <c r="AR10">
        <f t="shared" ca="1" si="0"/>
        <v>80.858091908091879</v>
      </c>
      <c r="AS10">
        <f t="shared" ca="1" si="0"/>
        <v>31.907367632367635</v>
      </c>
      <c r="AT10">
        <f t="shared" ca="1" si="0"/>
        <v>18.863586413586429</v>
      </c>
      <c r="AU10">
        <f t="shared" ca="1" si="0"/>
        <v>26.77152847152847</v>
      </c>
      <c r="AV10">
        <f t="shared" ca="1" si="0"/>
        <v>37.278671328671336</v>
      </c>
      <c r="AW10">
        <f t="shared" ca="1" si="0"/>
        <v>45.440834165834154</v>
      </c>
      <c r="AX10">
        <f t="shared" ca="1" si="0"/>
        <v>31.783791208791214</v>
      </c>
      <c r="AY10">
        <f t="shared" ca="1" si="0"/>
        <v>24.605044955044971</v>
      </c>
      <c r="AZ10">
        <f t="shared" ca="1" si="0"/>
        <v>57.1716783216783</v>
      </c>
    </row>
    <row r="11" spans="2:52">
      <c r="B11">
        <v>3</v>
      </c>
      <c r="C11" s="23">
        <f ca="1">'Curvas de Demanda de Agua "D"'!$L$20+'Curvas de Demanda de Agua "D"'!$K$20*B11+'Curvas de Demanda de Agua "D"'!$J$20*B11^2</f>
        <v>38.660250463821896</v>
      </c>
      <c r="D11">
        <v>3</v>
      </c>
      <c r="E11">
        <f t="shared" ca="1" si="1"/>
        <v>16.473451548451553</v>
      </c>
      <c r="F11">
        <f t="shared" ca="1" si="1"/>
        <v>30.462537462537458</v>
      </c>
      <c r="G11">
        <f t="shared" ca="1" si="0"/>
        <v>28.100399600399601</v>
      </c>
      <c r="H11">
        <f t="shared" ca="1" si="0"/>
        <v>49.786913086913088</v>
      </c>
      <c r="I11">
        <f t="shared" ca="1" si="0"/>
        <v>26.674350649350647</v>
      </c>
      <c r="J11">
        <f t="shared" ca="1" si="0"/>
        <v>25.537187812187813</v>
      </c>
      <c r="K11">
        <f t="shared" ca="1" si="0"/>
        <v>39.729745254745261</v>
      </c>
      <c r="L11">
        <f t="shared" ca="1" si="0"/>
        <v>40.351023976023967</v>
      </c>
      <c r="M11">
        <f t="shared" ca="1" si="0"/>
        <v>55.398476523476511</v>
      </c>
      <c r="N11">
        <f t="shared" ca="1" si="0"/>
        <v>42.138536463536454</v>
      </c>
      <c r="O11">
        <f t="shared" ca="1" si="0"/>
        <v>19.586138861138881</v>
      </c>
      <c r="P11">
        <f t="shared" ca="1" si="0"/>
        <v>46.04967532467532</v>
      </c>
      <c r="Q11">
        <f t="shared" ca="1" si="0"/>
        <v>13.386113886113893</v>
      </c>
      <c r="R11">
        <f t="shared" ca="1" si="0"/>
        <v>63.442132867132869</v>
      </c>
      <c r="S11">
        <f t="shared" ca="1" si="0"/>
        <v>47.989835164835178</v>
      </c>
      <c r="T11">
        <f t="shared" ca="1" si="0"/>
        <v>43.660509819273457</v>
      </c>
      <c r="U11">
        <f t="shared" ca="1" si="0"/>
        <v>42.03373021522944</v>
      </c>
      <c r="V11">
        <f t="shared" ca="1" si="0"/>
        <v>42.648779197146112</v>
      </c>
      <c r="W11">
        <f t="shared" ca="1" si="0"/>
        <v>48.573401598401574</v>
      </c>
      <c r="X11">
        <f t="shared" ca="1" si="0"/>
        <v>43.326198801198814</v>
      </c>
      <c r="Y11">
        <f t="shared" ca="1" si="0"/>
        <v>156.81851898101894</v>
      </c>
      <c r="Z11">
        <f t="shared" ca="1" si="0"/>
        <v>44.269012963313386</v>
      </c>
      <c r="AA11">
        <f t="shared" ca="1" si="0"/>
        <v>29.751898101898099</v>
      </c>
      <c r="AB11">
        <f t="shared" ca="1" si="0"/>
        <v>34.760689310689308</v>
      </c>
      <c r="AC11">
        <f t="shared" ca="1" si="0"/>
        <v>44.964635364635342</v>
      </c>
      <c r="AD11">
        <f t="shared" ca="1" si="0"/>
        <v>54.642857142857132</v>
      </c>
      <c r="AE11">
        <f t="shared" ca="1" si="0"/>
        <v>33.840484515484526</v>
      </c>
      <c r="AF11">
        <f t="shared" ca="1" si="0"/>
        <v>30.338336663336662</v>
      </c>
      <c r="AG11">
        <f t="shared" ca="1" si="0"/>
        <v>26.626948051948055</v>
      </c>
      <c r="AH11">
        <f t="shared" ca="1" si="0"/>
        <v>44.046428571428571</v>
      </c>
      <c r="AI11">
        <f t="shared" ca="1" si="0"/>
        <v>29.622477522477524</v>
      </c>
      <c r="AJ11">
        <f t="shared" ca="1" si="0"/>
        <v>38.315459540459557</v>
      </c>
      <c r="AK11">
        <f t="shared" ca="1" si="0"/>
        <v>49.781268731268753</v>
      </c>
      <c r="AL11">
        <f t="shared" ca="1" si="0"/>
        <v>34.524800199800204</v>
      </c>
      <c r="AM11">
        <f t="shared" ca="1" si="0"/>
        <v>33.122152847152854</v>
      </c>
      <c r="AN11">
        <f t="shared" ca="1" si="0"/>
        <v>54.029920079920103</v>
      </c>
      <c r="AO11">
        <f t="shared" ca="1" si="0"/>
        <v>55.122002997002987</v>
      </c>
      <c r="AP11">
        <f t="shared" ca="1" si="0"/>
        <v>52.179920079920073</v>
      </c>
      <c r="AQ11">
        <f t="shared" ca="1" si="0"/>
        <v>40.225074925074928</v>
      </c>
      <c r="AR11">
        <f t="shared" ca="1" si="0"/>
        <v>74.988561438561433</v>
      </c>
      <c r="AS11">
        <f t="shared" ca="1" si="0"/>
        <v>32.565259740259741</v>
      </c>
      <c r="AT11">
        <f t="shared" ca="1" si="0"/>
        <v>27.104445554445562</v>
      </c>
      <c r="AU11">
        <f t="shared" ca="1" si="0"/>
        <v>31.946553446553441</v>
      </c>
      <c r="AV11">
        <f t="shared" ca="1" si="0"/>
        <v>40.191958041958046</v>
      </c>
      <c r="AW11">
        <f t="shared" ca="1" si="0"/>
        <v>42.592332667332656</v>
      </c>
      <c r="AX11">
        <f t="shared" ca="1" si="0"/>
        <v>40.390834165834164</v>
      </c>
      <c r="AY11">
        <f t="shared" ca="1" si="0"/>
        <v>34.420229770229781</v>
      </c>
      <c r="AZ11">
        <f t="shared" ca="1" si="0"/>
        <v>52.819230769230757</v>
      </c>
    </row>
    <row r="12" spans="2:52">
      <c r="B12">
        <v>4</v>
      </c>
      <c r="C12" s="23">
        <f ca="1">'Curvas de Demanda de Agua "D"'!$L$20+'Curvas de Demanda de Agua "D"'!$K$20*B12+'Curvas de Demanda de Agua "D"'!$J$20*B12^2</f>
        <v>41.417949907235624</v>
      </c>
      <c r="D12">
        <v>4</v>
      </c>
      <c r="E12">
        <f t="shared" ca="1" si="1"/>
        <v>21.259365634365636</v>
      </c>
      <c r="F12">
        <f t="shared" ca="1" si="1"/>
        <v>30.416583416583411</v>
      </c>
      <c r="G12">
        <f t="shared" ca="1" si="0"/>
        <v>28.551948051948052</v>
      </c>
      <c r="H12">
        <f t="shared" ca="1" si="0"/>
        <v>51.574925074925076</v>
      </c>
      <c r="I12">
        <f t="shared" ca="1" si="0"/>
        <v>26.817507492507492</v>
      </c>
      <c r="J12">
        <f t="shared" ca="1" si="0"/>
        <v>27.108016983016981</v>
      </c>
      <c r="K12">
        <f t="shared" ca="1" si="0"/>
        <v>42.914960039960043</v>
      </c>
      <c r="L12">
        <f t="shared" ca="1" si="0"/>
        <v>42.221053946053935</v>
      </c>
      <c r="M12">
        <f t="shared" ca="1" si="0"/>
        <v>55.846528471528451</v>
      </c>
      <c r="N12">
        <f t="shared" ca="1" si="0"/>
        <v>58.311663336663315</v>
      </c>
      <c r="O12">
        <f t="shared" ca="1" si="0"/>
        <v>28.063261738261751</v>
      </c>
      <c r="P12">
        <f t="shared" ca="1" si="0"/>
        <v>43.890134865134861</v>
      </c>
      <c r="Q12">
        <f t="shared" ca="1" si="0"/>
        <v>16.607392607392612</v>
      </c>
      <c r="R12">
        <f t="shared" ca="1" si="0"/>
        <v>66.807867132867131</v>
      </c>
      <c r="S12">
        <f t="shared" ca="1" si="0"/>
        <v>52.387837162837172</v>
      </c>
      <c r="T12">
        <f t="shared" ca="1" si="0"/>
        <v>39.563445143014611</v>
      </c>
      <c r="U12">
        <f t="shared" ca="1" si="0"/>
        <v>48.316160345022155</v>
      </c>
      <c r="V12">
        <f t="shared" ca="1" si="0"/>
        <v>38.237131862949013</v>
      </c>
      <c r="W12">
        <f t="shared" ca="1" si="0"/>
        <v>31.572802197802176</v>
      </c>
      <c r="X12">
        <f t="shared" ca="1" si="0"/>
        <v>51.897627372627369</v>
      </c>
      <c r="Y12">
        <f t="shared" ca="1" si="0"/>
        <v>118.98115634365634</v>
      </c>
      <c r="Z12">
        <f t="shared" ca="1" si="0"/>
        <v>41.534276235994803</v>
      </c>
      <c r="AA12">
        <f t="shared" ca="1" si="0"/>
        <v>40.372277722277715</v>
      </c>
      <c r="AB12">
        <f t="shared" ca="1" si="0"/>
        <v>35.338911088911082</v>
      </c>
      <c r="AC12">
        <f t="shared" ca="1" si="0"/>
        <v>33.62917082917081</v>
      </c>
      <c r="AD12">
        <f t="shared" ca="1" si="0"/>
        <v>43.272827172827164</v>
      </c>
      <c r="AE12">
        <f t="shared" ca="1" si="0"/>
        <v>36.682042957042952</v>
      </c>
      <c r="AF12">
        <f t="shared" ca="1" si="0"/>
        <v>31.612962037962031</v>
      </c>
      <c r="AG12">
        <f t="shared" ca="1" si="0"/>
        <v>31.552722277722278</v>
      </c>
      <c r="AH12">
        <f t="shared" ca="1" si="0"/>
        <v>34.00057442557442</v>
      </c>
      <c r="AI12">
        <f t="shared" ca="1" si="0"/>
        <v>29.931168831168833</v>
      </c>
      <c r="AJ12">
        <f t="shared" ca="1" si="0"/>
        <v>46.634040959040959</v>
      </c>
      <c r="AK12">
        <f t="shared" ca="1" si="0"/>
        <v>61.103046953046963</v>
      </c>
      <c r="AL12">
        <f t="shared" ca="1" si="0"/>
        <v>31.550774225774227</v>
      </c>
      <c r="AM12">
        <f t="shared" ca="1" si="0"/>
        <v>33.967807192807186</v>
      </c>
      <c r="AN12">
        <f t="shared" ca="1" si="0"/>
        <v>57.831218781218794</v>
      </c>
      <c r="AO12">
        <f t="shared" ca="1" si="0"/>
        <v>53.052872127872121</v>
      </c>
      <c r="AP12">
        <f t="shared" ca="1" si="0"/>
        <v>54.714785214785209</v>
      </c>
      <c r="AQ12">
        <f t="shared" ca="1" si="0"/>
        <v>42.449250749250751</v>
      </c>
      <c r="AR12">
        <f t="shared" ca="1" si="0"/>
        <v>68.969980019979999</v>
      </c>
      <c r="AS12">
        <f t="shared" ca="1" si="0"/>
        <v>33.670654345654341</v>
      </c>
      <c r="AT12">
        <f t="shared" ca="1" si="0"/>
        <v>33.428621378621379</v>
      </c>
      <c r="AU12">
        <f t="shared" ca="1" si="0"/>
        <v>35.893206793206787</v>
      </c>
      <c r="AV12">
        <f t="shared" ca="1" si="0"/>
        <v>42.359090909090909</v>
      </c>
      <c r="AW12">
        <f t="shared" ca="1" si="0"/>
        <v>39.978946053946046</v>
      </c>
      <c r="AX12">
        <f t="shared" ca="1" si="0"/>
        <v>46.870854145854139</v>
      </c>
      <c r="AY12">
        <f t="shared" ca="1" si="0"/>
        <v>41.712037962037968</v>
      </c>
      <c r="AZ12">
        <f t="shared" ca="1" si="0"/>
        <v>49.400349650349632</v>
      </c>
    </row>
    <row r="13" spans="2:52">
      <c r="B13">
        <v>5</v>
      </c>
      <c r="C13" s="23">
        <f ca="1">'Curvas de Demanda de Agua "D"'!$L$20+'Curvas de Demanda de Agua "D"'!$K$20*B13+'Curvas de Demanda de Agua "D"'!$J$20*B13^2</f>
        <v>43.303385899814472</v>
      </c>
      <c r="D13">
        <v>5</v>
      </c>
      <c r="E13">
        <f t="shared" ca="1" si="1"/>
        <v>25.619555444555445</v>
      </c>
      <c r="F13">
        <f t="shared" ca="1" si="1"/>
        <v>30.422077922077918</v>
      </c>
      <c r="G13">
        <f t="shared" ca="1" si="0"/>
        <v>28.598901098901102</v>
      </c>
      <c r="H13">
        <f t="shared" ca="1" si="0"/>
        <v>52.142457542457542</v>
      </c>
      <c r="I13">
        <f t="shared" ca="1" si="0"/>
        <v>27.081593406593402</v>
      </c>
      <c r="J13">
        <f t="shared" ca="1" si="0"/>
        <v>28.169805194805189</v>
      </c>
      <c r="K13">
        <f t="shared" ca="1" si="0"/>
        <v>44.282142857142865</v>
      </c>
      <c r="L13">
        <f t="shared" ca="1" si="0"/>
        <v>43.06645854145853</v>
      </c>
      <c r="M13">
        <f t="shared" ca="1" si="0"/>
        <v>55.588936063936046</v>
      </c>
      <c r="N13">
        <f t="shared" ca="1" si="0"/>
        <v>69.442582417582386</v>
      </c>
      <c r="O13">
        <f t="shared" ca="1" si="0"/>
        <v>35.055119880119889</v>
      </c>
      <c r="P13">
        <f t="shared" ca="1" si="0"/>
        <v>41.520954045954042</v>
      </c>
      <c r="Q13">
        <f t="shared" ca="1" si="0"/>
        <v>18.708291708291711</v>
      </c>
      <c r="R13">
        <f t="shared" ca="1" si="0"/>
        <v>68.127097902097887</v>
      </c>
      <c r="S13">
        <f t="shared" ca="1" si="0"/>
        <v>54.852822177822183</v>
      </c>
      <c r="T13">
        <f t="shared" ca="1" si="0"/>
        <v>35.605410472025845</v>
      </c>
      <c r="U13">
        <f t="shared" ca="1" si="0"/>
        <v>52.541981349373337</v>
      </c>
      <c r="V13">
        <f t="shared" ca="1" si="0"/>
        <v>34.923393802302115</v>
      </c>
      <c r="W13">
        <f t="shared" ca="1" si="0"/>
        <v>18.616108891108887</v>
      </c>
      <c r="X13">
        <f t="shared" ca="1" si="0"/>
        <v>58.231843156843155</v>
      </c>
      <c r="Y13">
        <f t="shared" ca="1" si="0"/>
        <v>87.8881243756244</v>
      </c>
      <c r="Z13">
        <f t="shared" ca="1" si="0"/>
        <v>39.852674529458639</v>
      </c>
      <c r="AA13">
        <f t="shared" ca="1" si="0"/>
        <v>47.840409590409585</v>
      </c>
      <c r="AB13">
        <f t="shared" ca="1" si="0"/>
        <v>36.084765234765229</v>
      </c>
      <c r="AC13">
        <f t="shared" ca="1" si="0"/>
        <v>24.859140859140844</v>
      </c>
      <c r="AD13">
        <f t="shared" ca="1" si="0"/>
        <v>33.478821178821164</v>
      </c>
      <c r="AE13">
        <f t="shared" ca="1" si="0"/>
        <v>38.590284715284717</v>
      </c>
      <c r="AF13">
        <f t="shared" ca="1" si="0"/>
        <v>31.865859140859143</v>
      </c>
      <c r="AG13">
        <f t="shared" ca="1" si="0"/>
        <v>35.611513486513481</v>
      </c>
      <c r="AH13">
        <f t="shared" ca="1" si="0"/>
        <v>26.321403596403595</v>
      </c>
      <c r="AI13">
        <f t="shared" ca="1" si="0"/>
        <v>30.404095904095904</v>
      </c>
      <c r="AJ13">
        <f t="shared" ca="1" si="0"/>
        <v>51.827897102897097</v>
      </c>
      <c r="AK13">
        <f t="shared" ca="1" si="0"/>
        <v>68.204745254745262</v>
      </c>
      <c r="AL13">
        <f t="shared" ca="1" si="0"/>
        <v>29.327647352647354</v>
      </c>
      <c r="AM13">
        <f t="shared" ca="1" si="0"/>
        <v>34.97085414585414</v>
      </c>
      <c r="AN13">
        <f t="shared" ca="1" si="0"/>
        <v>58.70014985014987</v>
      </c>
      <c r="AO13">
        <f t="shared" ca="1" si="0"/>
        <v>50.254220779220773</v>
      </c>
      <c r="AP13">
        <f t="shared" ca="1" si="0"/>
        <v>55.170429570429555</v>
      </c>
      <c r="AQ13">
        <f t="shared" ca="1" si="0"/>
        <v>44.143456543456537</v>
      </c>
      <c r="AR13">
        <f t="shared" ca="1" si="0"/>
        <v>62.802347652347635</v>
      </c>
      <c r="AS13">
        <f t="shared" ca="1" si="0"/>
        <v>35.22355144855144</v>
      </c>
      <c r="AT13">
        <f t="shared" ca="1" si="0"/>
        <v>37.836113886113885</v>
      </c>
      <c r="AU13">
        <f t="shared" ca="1" si="0"/>
        <v>38.611488511488496</v>
      </c>
      <c r="AV13">
        <f t="shared" ca="1" si="0"/>
        <v>43.780069930069935</v>
      </c>
      <c r="AW13">
        <f t="shared" ca="1" si="0"/>
        <v>37.600674325674319</v>
      </c>
      <c r="AX13">
        <f t="shared" ca="1" si="0"/>
        <v>51.223851148851139</v>
      </c>
      <c r="AY13">
        <f t="shared" ca="1" si="0"/>
        <v>46.480469530469527</v>
      </c>
      <c r="AZ13">
        <f t="shared" ca="1" si="0"/>
        <v>46.915034965034948</v>
      </c>
    </row>
    <row r="14" spans="2:52">
      <c r="B14">
        <v>6</v>
      </c>
      <c r="C14" s="23">
        <f ca="1">'Curvas de Demanda de Agua "D"'!$L$20+'Curvas de Demanda de Agua "D"'!$K$20*B14+'Curvas de Demanda de Agua "D"'!$J$20*B14^2</f>
        <v>44.316558441558449</v>
      </c>
      <c r="D14">
        <v>6</v>
      </c>
      <c r="E14">
        <f t="shared" ca="1" si="1"/>
        <v>29.554020979020983</v>
      </c>
      <c r="F14">
        <f t="shared" ca="1" si="1"/>
        <v>30.479020979020973</v>
      </c>
      <c r="G14">
        <f t="shared" ca="1" si="0"/>
        <v>28.24125874125874</v>
      </c>
      <c r="H14">
        <f t="shared" ca="1" si="0"/>
        <v>51.489510489510494</v>
      </c>
      <c r="I14">
        <f t="shared" ca="1" si="0"/>
        <v>27.466608391608389</v>
      </c>
      <c r="J14">
        <f t="shared" ca="1" si="0"/>
        <v>28.722552447552445</v>
      </c>
      <c r="K14">
        <f t="shared" ca="1" si="0"/>
        <v>43.8312937062937</v>
      </c>
      <c r="L14">
        <f t="shared" ca="1" si="0"/>
        <v>42.887237762237753</v>
      </c>
      <c r="M14">
        <f t="shared" ca="1" si="0"/>
        <v>54.625699300699274</v>
      </c>
      <c r="N14">
        <f t="shared" ca="1" si="0"/>
        <v>75.531293706293667</v>
      </c>
      <c r="O14">
        <f t="shared" ca="1" si="0"/>
        <v>40.561713286713299</v>
      </c>
      <c r="P14">
        <f t="shared" ca="1" si="0"/>
        <v>38.942132867132862</v>
      </c>
      <c r="Q14">
        <f t="shared" ca="1" si="0"/>
        <v>19.688811188811183</v>
      </c>
      <c r="R14">
        <f t="shared" ca="1" si="0"/>
        <v>67.399825174825168</v>
      </c>
      <c r="S14">
        <f t="shared" ca="1" si="0"/>
        <v>55.384790209790197</v>
      </c>
      <c r="T14">
        <f t="shared" ca="1" si="0"/>
        <v>31.786405806307162</v>
      </c>
      <c r="U14">
        <f t="shared" ca="1" si="0"/>
        <v>54.711193228283015</v>
      </c>
      <c r="V14">
        <f t="shared" ca="1" si="0"/>
        <v>32.707565015205404</v>
      </c>
      <c r="W14">
        <f t="shared" ca="1" si="0"/>
        <v>9.7033216783216716</v>
      </c>
      <c r="X14">
        <f t="shared" ca="1" si="0"/>
        <v>62.328846153846143</v>
      </c>
      <c r="Y14">
        <f t="shared" ca="1" si="0"/>
        <v>63.539423076923072</v>
      </c>
      <c r="Z14">
        <f t="shared" ca="1" si="0"/>
        <v>39.224207843704889</v>
      </c>
      <c r="AA14">
        <f t="shared" ca="1" si="0"/>
        <v>52.156293706293681</v>
      </c>
      <c r="AB14">
        <f t="shared" ca="1" si="0"/>
        <v>36.998251748251747</v>
      </c>
      <c r="AC14">
        <f t="shared" ca="1" si="0"/>
        <v>18.654545454545442</v>
      </c>
      <c r="AD14">
        <f t="shared" ca="1" si="0"/>
        <v>25.26083916083914</v>
      </c>
      <c r="AE14">
        <f t="shared" ca="1" si="0"/>
        <v>39.565209790209792</v>
      </c>
      <c r="AF14">
        <f t="shared" ca="1" si="0"/>
        <v>31.097027972027966</v>
      </c>
      <c r="AG14">
        <f t="shared" ca="1" si="0"/>
        <v>38.803321678321666</v>
      </c>
      <c r="AH14">
        <f t="shared" ca="1" si="0"/>
        <v>21.00891608391607</v>
      </c>
      <c r="AI14">
        <f t="shared" ca="1" si="0"/>
        <v>31.041258741258741</v>
      </c>
      <c r="AJ14">
        <f t="shared" ca="1" si="0"/>
        <v>53.897027972027963</v>
      </c>
      <c r="AK14">
        <f t="shared" ca="1" si="0"/>
        <v>71.086363636363615</v>
      </c>
      <c r="AL14">
        <f t="shared" ca="1" si="0"/>
        <v>27.855419580419586</v>
      </c>
      <c r="AM14">
        <f t="shared" ca="1" si="0"/>
        <v>36.131293706293697</v>
      </c>
      <c r="AN14">
        <f t="shared" ca="1" si="0"/>
        <v>56.636713286713288</v>
      </c>
      <c r="AO14">
        <f t="shared" ca="1" si="0"/>
        <v>46.726048951048952</v>
      </c>
      <c r="AP14">
        <f t="shared" ca="1" si="0"/>
        <v>53.546853146853124</v>
      </c>
      <c r="AQ14">
        <f t="shared" ca="1" si="0"/>
        <v>45.307692307692307</v>
      </c>
      <c r="AR14">
        <f t="shared" ca="1" si="0"/>
        <v>56.485664335664325</v>
      </c>
      <c r="AS14">
        <f t="shared" ca="1" si="0"/>
        <v>37.223951048951037</v>
      </c>
      <c r="AT14">
        <f t="shared" ref="G14:AZ20" ca="1" si="2">+AT$3+AT$4*$B14+AT$5*$B14^2</f>
        <v>40.326923076923066</v>
      </c>
      <c r="AU14">
        <f t="shared" ca="1" si="2"/>
        <v>40.101398601398586</v>
      </c>
      <c r="AV14">
        <f t="shared" ca="1" si="2"/>
        <v>44.454895104895108</v>
      </c>
      <c r="AW14">
        <f t="shared" ca="1" si="2"/>
        <v>35.457517482517481</v>
      </c>
      <c r="AX14">
        <f t="shared" ca="1" si="2"/>
        <v>53.449825174825165</v>
      </c>
      <c r="AY14">
        <f t="shared" ca="1" si="2"/>
        <v>48.725524475524466</v>
      </c>
      <c r="AZ14">
        <f t="shared" ca="1" si="2"/>
        <v>45.363286713286705</v>
      </c>
    </row>
    <row r="15" spans="2:52">
      <c r="B15">
        <v>7</v>
      </c>
      <c r="C15" s="23">
        <f ca="1">'Curvas de Demanda de Agua "D"'!$L$20+'Curvas de Demanda de Agua "D"'!$K$20*B15+'Curvas de Demanda de Agua "D"'!$J$20*B15^2</f>
        <v>44.457467532467525</v>
      </c>
      <c r="D15">
        <v>7</v>
      </c>
      <c r="E15">
        <f t="shared" ca="1" si="1"/>
        <v>33.062762237762229</v>
      </c>
      <c r="F15">
        <f t="shared" ca="1" si="1"/>
        <v>30.587412587412583</v>
      </c>
      <c r="G15">
        <f t="shared" ca="1" si="2"/>
        <v>27.479020979020973</v>
      </c>
      <c r="H15">
        <f t="shared" ca="1" si="2"/>
        <v>49.616083916083909</v>
      </c>
      <c r="I15">
        <f t="shared" ca="1" si="2"/>
        <v>27.972552447552445</v>
      </c>
      <c r="J15">
        <f t="shared" ca="1" si="2"/>
        <v>28.766258741258738</v>
      </c>
      <c r="K15">
        <f t="shared" ca="1" si="2"/>
        <v>41.562412587412574</v>
      </c>
      <c r="L15">
        <f t="shared" ca="1" si="2"/>
        <v>41.683391608391595</v>
      </c>
      <c r="M15">
        <f t="shared" ca="1" si="2"/>
        <v>52.95681818181815</v>
      </c>
      <c r="N15">
        <f t="shared" ca="1" si="2"/>
        <v>76.577797202797157</v>
      </c>
      <c r="O15">
        <f t="shared" ca="1" si="2"/>
        <v>44.583041958041953</v>
      </c>
      <c r="P15">
        <f t="shared" ca="1" si="2"/>
        <v>36.153671328671322</v>
      </c>
      <c r="Q15">
        <f t="shared" ca="1" si="2"/>
        <v>19.548951048951047</v>
      </c>
      <c r="R15">
        <f t="shared" ca="1" si="2"/>
        <v>64.626048951048944</v>
      </c>
      <c r="S15">
        <f t="shared" ca="1" si="2"/>
        <v>53.983741258741247</v>
      </c>
      <c r="T15">
        <f t="shared" ca="1" si="2"/>
        <v>28.106431145858561</v>
      </c>
      <c r="U15">
        <f t="shared" ca="1" si="2"/>
        <v>54.823795981751211</v>
      </c>
      <c r="V15">
        <f t="shared" ca="1" si="2"/>
        <v>31.589645501658904</v>
      </c>
      <c r="W15">
        <f t="shared" ca="1" si="2"/>
        <v>4.8344405594405373</v>
      </c>
      <c r="X15">
        <f t="shared" ca="1" si="2"/>
        <v>64.188636363636348</v>
      </c>
      <c r="Y15">
        <f t="shared" ca="1" si="2"/>
        <v>45.935052447552465</v>
      </c>
      <c r="Z15">
        <f t="shared" ca="1" si="2"/>
        <v>39.648876178733559</v>
      </c>
      <c r="AA15">
        <f t="shared" ca="1" si="2"/>
        <v>53.319930069930066</v>
      </c>
      <c r="AB15">
        <f t="shared" ca="1" si="2"/>
        <v>38.079370629370629</v>
      </c>
      <c r="AC15">
        <f t="shared" ca="1" si="2"/>
        <v>15.015384615384612</v>
      </c>
      <c r="AD15">
        <f t="shared" ca="1" si="2"/>
        <v>18.618881118881099</v>
      </c>
      <c r="AE15">
        <f t="shared" ca="1" si="2"/>
        <v>39.606818181818177</v>
      </c>
      <c r="AF15">
        <f t="shared" ca="1" si="2"/>
        <v>29.306468531468532</v>
      </c>
      <c r="AG15">
        <f t="shared" ca="1" si="2"/>
        <v>41.128146853146845</v>
      </c>
      <c r="AH15">
        <f t="shared" ca="1" si="2"/>
        <v>18.06311188811187</v>
      </c>
      <c r="AI15">
        <f t="shared" ca="1" si="2"/>
        <v>31.84265734265734</v>
      </c>
      <c r="AJ15">
        <f t="shared" ca="1" si="2"/>
        <v>52.841433566433551</v>
      </c>
      <c r="AK15">
        <f t="shared" ca="1" si="2"/>
        <v>69.74790209790207</v>
      </c>
      <c r="AL15">
        <f t="shared" ca="1" si="2"/>
        <v>27.134090909090915</v>
      </c>
      <c r="AM15">
        <f t="shared" ca="1" si="2"/>
        <v>37.449125874125869</v>
      </c>
      <c r="AN15">
        <f t="shared" ca="1" si="2"/>
        <v>51.640909090909105</v>
      </c>
      <c r="AO15">
        <f t="shared" ca="1" si="2"/>
        <v>42.468356643356636</v>
      </c>
      <c r="AP15">
        <f t="shared" ca="1" si="2"/>
        <v>49.844055944055924</v>
      </c>
      <c r="AQ15">
        <f t="shared" ca="1" si="2"/>
        <v>45.941958041958031</v>
      </c>
      <c r="AR15">
        <f t="shared" ca="1" si="2"/>
        <v>50.019930069930062</v>
      </c>
      <c r="AS15">
        <f t="shared" ca="1" si="2"/>
        <v>39.671853146853138</v>
      </c>
      <c r="AT15">
        <f t="shared" ca="1" si="2"/>
        <v>40.901048951048935</v>
      </c>
      <c r="AU15">
        <f t="shared" ca="1" si="2"/>
        <v>40.36293706293705</v>
      </c>
      <c r="AV15">
        <f t="shared" ca="1" si="2"/>
        <v>44.383566433566429</v>
      </c>
      <c r="AW15">
        <f t="shared" ca="1" si="2"/>
        <v>33.549475524475525</v>
      </c>
      <c r="AX15">
        <f t="shared" ca="1" si="2"/>
        <v>53.548776223776201</v>
      </c>
      <c r="AY15">
        <f t="shared" ca="1" si="2"/>
        <v>48.447202797202785</v>
      </c>
      <c r="AZ15">
        <f t="shared" ca="1" si="2"/>
        <v>44.745104895104888</v>
      </c>
    </row>
    <row r="16" spans="2:52">
      <c r="B16">
        <v>8</v>
      </c>
      <c r="C16" s="23">
        <f ca="1">'Curvas de Demanda de Agua "D"'!$L$20+'Curvas de Demanda de Agua "D"'!$K$20*B16+'Curvas de Demanda de Agua "D"'!$J$20*B16^2</f>
        <v>43.726113172541744</v>
      </c>
      <c r="D16">
        <v>8</v>
      </c>
      <c r="E16">
        <f t="shared" ca="1" si="1"/>
        <v>36.145779220779218</v>
      </c>
      <c r="F16">
        <f t="shared" ca="1" si="1"/>
        <v>30.747252747252741</v>
      </c>
      <c r="G16">
        <f t="shared" ca="1" si="2"/>
        <v>26.312187812187812</v>
      </c>
      <c r="H16">
        <f t="shared" ca="1" si="2"/>
        <v>46.522177822177817</v>
      </c>
      <c r="I16">
        <f t="shared" ca="1" si="2"/>
        <v>28.59942557442557</v>
      </c>
      <c r="J16">
        <f t="shared" ca="1" si="2"/>
        <v>28.300924075924069</v>
      </c>
      <c r="K16">
        <f t="shared" ca="1" si="2"/>
        <v>37.475499500499488</v>
      </c>
      <c r="L16">
        <f t="shared" ca="1" si="2"/>
        <v>39.454920079920072</v>
      </c>
      <c r="M16">
        <f t="shared" ca="1" si="2"/>
        <v>50.582292707292666</v>
      </c>
      <c r="N16">
        <f t="shared" ca="1" si="2"/>
        <v>72.582092907092857</v>
      </c>
      <c r="O16">
        <f t="shared" ca="1" si="2"/>
        <v>47.1191058941059</v>
      </c>
      <c r="P16">
        <f t="shared" ca="1" si="2"/>
        <v>33.155569430569429</v>
      </c>
      <c r="Q16">
        <f t="shared" ca="1" si="2"/>
        <v>18.288711288711283</v>
      </c>
      <c r="R16">
        <f t="shared" ca="1" si="2"/>
        <v>59.805769230769215</v>
      </c>
      <c r="S16">
        <f t="shared" ca="1" si="2"/>
        <v>50.649675324675314</v>
      </c>
      <c r="T16">
        <f t="shared" ca="1" si="2"/>
        <v>24.565486490680041</v>
      </c>
      <c r="U16">
        <f t="shared" ca="1" si="2"/>
        <v>52.879789609777873</v>
      </c>
      <c r="V16">
        <f t="shared" ca="1" si="2"/>
        <v>31.569635261662604</v>
      </c>
      <c r="W16">
        <f t="shared" ca="1" si="2"/>
        <v>4.0094655344655337</v>
      </c>
      <c r="X16">
        <f t="shared" ca="1" si="2"/>
        <v>63.81121378621377</v>
      </c>
      <c r="Y16">
        <f t="shared" ca="1" si="2"/>
        <v>35.075012487512538</v>
      </c>
      <c r="Z16">
        <f t="shared" ca="1" si="2"/>
        <v>41.12667953454465</v>
      </c>
      <c r="AA16">
        <f t="shared" ca="1" si="2"/>
        <v>51.331318681318649</v>
      </c>
      <c r="AB16">
        <f t="shared" ca="1" si="2"/>
        <v>39.328121878121877</v>
      </c>
      <c r="AC16">
        <f t="shared" ca="1" si="2"/>
        <v>13.941658341658339</v>
      </c>
      <c r="AD16">
        <f t="shared" ca="1" si="2"/>
        <v>13.55294705294704</v>
      </c>
      <c r="AE16">
        <f t="shared" ca="1" si="2"/>
        <v>38.715109890109886</v>
      </c>
      <c r="AF16">
        <f t="shared" ca="1" si="2"/>
        <v>26.494180819180812</v>
      </c>
      <c r="AG16">
        <f t="shared" ca="1" si="2"/>
        <v>42.585989010988996</v>
      </c>
      <c r="AH16">
        <f t="shared" ca="1" si="2"/>
        <v>17.483991008990998</v>
      </c>
      <c r="AI16">
        <f t="shared" ca="1" si="2"/>
        <v>32.808291708291705</v>
      </c>
      <c r="AJ16">
        <f t="shared" ca="1" si="2"/>
        <v>48.661113886113881</v>
      </c>
      <c r="AK16">
        <f t="shared" ca="1" si="2"/>
        <v>64.189360639360615</v>
      </c>
      <c r="AL16">
        <f t="shared" ca="1" si="2"/>
        <v>27.163661338661342</v>
      </c>
      <c r="AM16">
        <f t="shared" ca="1" si="2"/>
        <v>38.924350649350643</v>
      </c>
      <c r="AN16">
        <f t="shared" ca="1" si="2"/>
        <v>43.712737262737264</v>
      </c>
      <c r="AO16">
        <f t="shared" ca="1" si="2"/>
        <v>37.481143856143852</v>
      </c>
      <c r="AP16">
        <f t="shared" ca="1" si="2"/>
        <v>44.062037962037948</v>
      </c>
      <c r="AQ16">
        <f t="shared" ca="1" si="2"/>
        <v>46.04625374625374</v>
      </c>
      <c r="AR16">
        <f t="shared" ca="1" si="2"/>
        <v>43.405144855144847</v>
      </c>
      <c r="AS16">
        <f t="shared" ca="1" si="2"/>
        <v>42.567257742257731</v>
      </c>
      <c r="AT16">
        <f t="shared" ca="1" si="2"/>
        <v>39.558491508491493</v>
      </c>
      <c r="AU16">
        <f t="shared" ca="1" si="2"/>
        <v>39.396103896103881</v>
      </c>
      <c r="AV16">
        <f t="shared" ca="1" si="2"/>
        <v>43.566083916083912</v>
      </c>
      <c r="AW16">
        <f t="shared" ca="1" si="2"/>
        <v>31.876548451548452</v>
      </c>
      <c r="AX16">
        <f t="shared" ca="1" si="2"/>
        <v>51.520704295704277</v>
      </c>
      <c r="AY16">
        <f t="shared" ca="1" si="2"/>
        <v>45.645504495504483</v>
      </c>
      <c r="AZ16">
        <f t="shared" ca="1" si="2"/>
        <v>45.060489510489504</v>
      </c>
    </row>
    <row r="17" spans="2:52">
      <c r="B17">
        <v>9</v>
      </c>
      <c r="C17" s="23">
        <f ca="1">'Curvas de Demanda de Agua "D"'!$L$20+'Curvas de Demanda de Agua "D"'!$K$20*B17+'Curvas de Demanda de Agua "D"'!$J$20*B17^2</f>
        <v>42.122495361781077</v>
      </c>
      <c r="D17">
        <v>9</v>
      </c>
      <c r="E17">
        <f t="shared" ca="1" si="1"/>
        <v>38.803071928071915</v>
      </c>
      <c r="F17">
        <f t="shared" ca="1" si="1"/>
        <v>30.958541458541454</v>
      </c>
      <c r="G17">
        <f t="shared" ca="1" si="2"/>
        <v>24.740759240759239</v>
      </c>
      <c r="H17">
        <f t="shared" ca="1" si="2"/>
        <v>42.207792207792203</v>
      </c>
      <c r="I17">
        <f t="shared" ca="1" si="2"/>
        <v>29.347227772227768</v>
      </c>
      <c r="J17">
        <f t="shared" ca="1" si="2"/>
        <v>27.326548451548444</v>
      </c>
      <c r="K17">
        <f t="shared" ca="1" si="2"/>
        <v>31.570554445554436</v>
      </c>
      <c r="L17">
        <f t="shared" ca="1" si="2"/>
        <v>36.201823176823176</v>
      </c>
      <c r="M17">
        <f t="shared" ca="1" si="2"/>
        <v>47.502122877122851</v>
      </c>
      <c r="N17">
        <f t="shared" ca="1" si="2"/>
        <v>63.544180819180724</v>
      </c>
      <c r="O17">
        <f t="shared" ca="1" si="2"/>
        <v>48.169905094905083</v>
      </c>
      <c r="P17">
        <f t="shared" ca="1" si="2"/>
        <v>29.947827172827168</v>
      </c>
      <c r="Q17">
        <f t="shared" ca="1" si="2"/>
        <v>15.908091908091905</v>
      </c>
      <c r="R17">
        <f t="shared" ca="1" si="2"/>
        <v>52.938986013985996</v>
      </c>
      <c r="S17">
        <f t="shared" ca="1" si="2"/>
        <v>45.382592407592398</v>
      </c>
      <c r="T17">
        <f t="shared" ca="1" si="2"/>
        <v>21.163571840771603</v>
      </c>
      <c r="U17">
        <f t="shared" ca="1" si="2"/>
        <v>48.87917411236306</v>
      </c>
      <c r="V17">
        <f t="shared" ca="1" si="2"/>
        <v>32.647534295216502</v>
      </c>
      <c r="W17">
        <f t="shared" ca="1" si="2"/>
        <v>7.228396603396618</v>
      </c>
      <c r="X17">
        <f t="shared" ca="1" si="2"/>
        <v>61.196578421578408</v>
      </c>
      <c r="Y17">
        <f t="shared" ca="1" si="2"/>
        <v>30.959303196803262</v>
      </c>
      <c r="Z17">
        <f t="shared" ca="1" si="2"/>
        <v>43.657617911138161</v>
      </c>
      <c r="AA17">
        <f t="shared" ca="1" si="2"/>
        <v>46.190459540459543</v>
      </c>
      <c r="AB17">
        <f t="shared" ca="1" si="2"/>
        <v>40.744505494505489</v>
      </c>
      <c r="AC17">
        <f t="shared" ca="1" si="2"/>
        <v>15.433366633366632</v>
      </c>
      <c r="AD17">
        <f t="shared" ca="1" si="2"/>
        <v>10.063036963036957</v>
      </c>
      <c r="AE17">
        <f t="shared" ca="1" si="2"/>
        <v>36.890084915084906</v>
      </c>
      <c r="AF17">
        <f t="shared" ca="1" si="2"/>
        <v>22.660164835164835</v>
      </c>
      <c r="AG17">
        <f t="shared" ca="1" si="2"/>
        <v>43.176848151848148</v>
      </c>
      <c r="AH17">
        <f t="shared" ca="1" si="2"/>
        <v>19.27155344655344</v>
      </c>
      <c r="AI17">
        <f t="shared" ca="1" si="2"/>
        <v>33.938161838161832</v>
      </c>
      <c r="AJ17">
        <f t="shared" ca="1" si="2"/>
        <v>41.356068931068933</v>
      </c>
      <c r="AK17">
        <f t="shared" ca="1" si="2"/>
        <v>54.410739260739234</v>
      </c>
      <c r="AL17">
        <f t="shared" ca="1" si="2"/>
        <v>27.944130869130873</v>
      </c>
      <c r="AM17">
        <f t="shared" ca="1" si="2"/>
        <v>40.556968031968026</v>
      </c>
      <c r="AN17">
        <f t="shared" ca="1" si="2"/>
        <v>32.852197802197821</v>
      </c>
      <c r="AO17">
        <f t="shared" ca="1" si="2"/>
        <v>31.764410589410581</v>
      </c>
      <c r="AP17">
        <f t="shared" ca="1" si="2"/>
        <v>36.200799200799196</v>
      </c>
      <c r="AQ17">
        <f t="shared" ca="1" si="2"/>
        <v>45.620579420579418</v>
      </c>
      <c r="AR17">
        <f t="shared" ca="1" si="2"/>
        <v>36.64130869130868</v>
      </c>
      <c r="AS17">
        <f t="shared" ca="1" si="2"/>
        <v>45.910164835164821</v>
      </c>
      <c r="AT17">
        <f t="shared" ca="1" si="2"/>
        <v>36.299250749250731</v>
      </c>
      <c r="AU17">
        <f t="shared" ca="1" si="2"/>
        <v>37.200899100899086</v>
      </c>
      <c r="AV17">
        <f t="shared" ca="1" si="2"/>
        <v>42.002447552447549</v>
      </c>
      <c r="AW17">
        <f t="shared" ca="1" si="2"/>
        <v>30.438736263736267</v>
      </c>
      <c r="AX17">
        <f t="shared" ca="1" si="2"/>
        <v>47.365609390609364</v>
      </c>
      <c r="AY17">
        <f t="shared" ca="1" si="2"/>
        <v>40.320429570429553</v>
      </c>
      <c r="AZ17">
        <f t="shared" ca="1" si="2"/>
        <v>46.309440559440546</v>
      </c>
    </row>
    <row r="18" spans="2:52">
      <c r="B18">
        <v>10</v>
      </c>
      <c r="C18" s="23">
        <f ca="1">'Curvas de Demanda de Agua "D"'!$L$20+'Curvas de Demanda de Agua "D"'!$K$20*B18+'Curvas de Demanda de Agua "D"'!$J$20*B18^2</f>
        <v>39.646614100185531</v>
      </c>
      <c r="D18">
        <v>10</v>
      </c>
      <c r="E18">
        <f t="shared" ca="1" si="1"/>
        <v>41.034640359640356</v>
      </c>
      <c r="F18">
        <f t="shared" ca="1" si="1"/>
        <v>31.221278721278715</v>
      </c>
      <c r="G18">
        <f t="shared" ca="1" si="2"/>
        <v>22.764735264735261</v>
      </c>
      <c r="H18">
        <f t="shared" ca="1" si="2"/>
        <v>36.67292707292706</v>
      </c>
      <c r="I18">
        <f t="shared" ca="1" si="2"/>
        <v>30.215959040959039</v>
      </c>
      <c r="J18">
        <f t="shared" ca="1" si="2"/>
        <v>25.843131868131859</v>
      </c>
      <c r="K18">
        <f t="shared" ca="1" si="2"/>
        <v>23.847577422577416</v>
      </c>
      <c r="L18">
        <f t="shared" ca="1" si="2"/>
        <v>31.924100899100907</v>
      </c>
      <c r="M18">
        <f t="shared" ca="1" si="2"/>
        <v>43.716308691308662</v>
      </c>
      <c r="N18">
        <f t="shared" ca="1" si="2"/>
        <v>49.464060939060857</v>
      </c>
      <c r="O18">
        <f t="shared" ca="1" si="2"/>
        <v>47.735439560439559</v>
      </c>
      <c r="P18">
        <f t="shared" ca="1" si="2"/>
        <v>26.530444555444557</v>
      </c>
      <c r="Q18">
        <f t="shared" ca="1" si="2"/>
        <v>12.40709290709291</v>
      </c>
      <c r="R18">
        <f t="shared" ca="1" si="2"/>
        <v>44.025699300699301</v>
      </c>
      <c r="S18">
        <f t="shared" ca="1" si="2"/>
        <v>38.182492507492498</v>
      </c>
      <c r="T18">
        <f t="shared" ca="1" si="2"/>
        <v>17.900687196133244</v>
      </c>
      <c r="U18">
        <f t="shared" ca="1" si="2"/>
        <v>42.821949489506693</v>
      </c>
      <c r="V18">
        <f t="shared" ca="1" si="2"/>
        <v>34.823342602320608</v>
      </c>
      <c r="W18">
        <f t="shared" ca="1" si="2"/>
        <v>14.49123376623379</v>
      </c>
      <c r="X18">
        <f t="shared" ca="1" si="2"/>
        <v>56.344730269730249</v>
      </c>
      <c r="Y18">
        <f t="shared" ca="1" si="2"/>
        <v>33.587924575424665</v>
      </c>
      <c r="Z18">
        <f t="shared" ca="1" si="2"/>
        <v>47.241691308514092</v>
      </c>
      <c r="AA18">
        <f t="shared" ca="1" si="2"/>
        <v>37.897352647352619</v>
      </c>
      <c r="AB18">
        <f t="shared" ca="1" si="2"/>
        <v>42.328521478521481</v>
      </c>
      <c r="AC18">
        <f t="shared" ca="1" si="2"/>
        <v>19.490509490509496</v>
      </c>
      <c r="AD18">
        <f t="shared" ca="1" si="2"/>
        <v>8.1491508491508426</v>
      </c>
      <c r="AE18">
        <f t="shared" ca="1" si="2"/>
        <v>34.131743256743256</v>
      </c>
      <c r="AF18">
        <f t="shared" ca="1" si="2"/>
        <v>17.804420579420572</v>
      </c>
      <c r="AG18">
        <f t="shared" ca="1" si="2"/>
        <v>42.900724275724258</v>
      </c>
      <c r="AH18">
        <f t="shared" ca="1" si="2"/>
        <v>23.425799200799219</v>
      </c>
      <c r="AI18">
        <f t="shared" ca="1" si="2"/>
        <v>35.232267732267729</v>
      </c>
      <c r="AJ18">
        <f t="shared" ca="1" si="2"/>
        <v>30.926298701298663</v>
      </c>
      <c r="AK18">
        <f t="shared" ca="1" si="2"/>
        <v>40.412037962037942</v>
      </c>
      <c r="AL18">
        <f t="shared" ca="1" si="2"/>
        <v>29.475499500499502</v>
      </c>
      <c r="AM18">
        <f t="shared" ca="1" si="2"/>
        <v>42.346978021978018</v>
      </c>
      <c r="AN18">
        <f t="shared" ca="1" si="2"/>
        <v>19.059290709290707</v>
      </c>
      <c r="AO18">
        <f t="shared" ca="1" si="2"/>
        <v>25.318156843156835</v>
      </c>
      <c r="AP18">
        <f t="shared" ca="1" si="2"/>
        <v>26.260339660339639</v>
      </c>
      <c r="AQ18">
        <f t="shared" ca="1" si="2"/>
        <v>44.664935064935065</v>
      </c>
      <c r="AR18">
        <f t="shared" ca="1" si="2"/>
        <v>29.728421578421568</v>
      </c>
      <c r="AS18">
        <f t="shared" ca="1" si="2"/>
        <v>49.700574425574416</v>
      </c>
      <c r="AT18">
        <f t="shared" ca="1" si="2"/>
        <v>31.123326673326673</v>
      </c>
      <c r="AU18">
        <f t="shared" ca="1" si="2"/>
        <v>33.777322677322665</v>
      </c>
      <c r="AV18">
        <f t="shared" ca="1" si="2"/>
        <v>39.692657342657348</v>
      </c>
      <c r="AW18">
        <f t="shared" ca="1" si="2"/>
        <v>29.236038961038957</v>
      </c>
      <c r="AX18">
        <f t="shared" ca="1" si="2"/>
        <v>41.083491508491491</v>
      </c>
      <c r="AY18">
        <f t="shared" ca="1" si="2"/>
        <v>32.471978021978003</v>
      </c>
      <c r="AZ18">
        <f t="shared" ca="1" si="2"/>
        <v>48.491958041958029</v>
      </c>
    </row>
    <row r="19" spans="2:52">
      <c r="B19">
        <v>11</v>
      </c>
      <c r="C19" s="23">
        <f ca="1">'Curvas de Demanda de Agua "D"'!$L$20+'Curvas de Demanda de Agua "D"'!$K$20*B19+'Curvas de Demanda de Agua "D"'!$J$20*B19^2</f>
        <v>36.298469387755112</v>
      </c>
      <c r="D19">
        <v>11</v>
      </c>
      <c r="E19">
        <f t="shared" ca="1" si="1"/>
        <v>42.840484515484505</v>
      </c>
      <c r="F19">
        <f t="shared" ca="1" si="1"/>
        <v>31.535464535464534</v>
      </c>
      <c r="G19">
        <f t="shared" ca="1" si="2"/>
        <v>20.384115884115886</v>
      </c>
      <c r="H19">
        <f t="shared" ca="1" si="2"/>
        <v>29.917582417582423</v>
      </c>
      <c r="I19">
        <f t="shared" ca="1" si="2"/>
        <v>31.205619380619378</v>
      </c>
      <c r="J19">
        <f t="shared" ca="1" si="2"/>
        <v>23.850674325674323</v>
      </c>
      <c r="K19">
        <f t="shared" ca="1" si="2"/>
        <v>14.306568431568436</v>
      </c>
      <c r="L19">
        <f t="shared" ca="1" si="2"/>
        <v>26.621753246753244</v>
      </c>
      <c r="M19">
        <f t="shared" ca="1" si="2"/>
        <v>39.224850149850141</v>
      </c>
      <c r="N19">
        <f t="shared" ca="1" si="2"/>
        <v>30.341733266733172</v>
      </c>
      <c r="O19">
        <f t="shared" ca="1" si="2"/>
        <v>45.815709290709279</v>
      </c>
      <c r="P19">
        <f t="shared" ca="1" si="2"/>
        <v>22.903421578421579</v>
      </c>
      <c r="Q19">
        <f t="shared" ca="1" si="2"/>
        <v>7.7857142857142918</v>
      </c>
      <c r="R19">
        <f t="shared" ca="1" si="2"/>
        <v>33.065909090909074</v>
      </c>
      <c r="S19">
        <f t="shared" ca="1" si="2"/>
        <v>29.0493756243756</v>
      </c>
      <c r="T19">
        <f t="shared" ca="1" si="2"/>
        <v>14.776832556764974</v>
      </c>
      <c r="U19">
        <f t="shared" ca="1" si="2"/>
        <v>34.708115741208843</v>
      </c>
      <c r="V19">
        <f t="shared" ca="1" si="2"/>
        <v>38.097060182974893</v>
      </c>
      <c r="W19">
        <f t="shared" ca="1" si="2"/>
        <v>25.797977022977022</v>
      </c>
      <c r="X19">
        <f t="shared" ca="1" si="2"/>
        <v>49.255669330669321</v>
      </c>
      <c r="Y19">
        <f t="shared" ca="1" si="2"/>
        <v>42.960876623376748</v>
      </c>
      <c r="Z19">
        <f t="shared" ca="1" si="2"/>
        <v>51.878899726672444</v>
      </c>
      <c r="AA19">
        <f t="shared" ca="1" si="2"/>
        <v>26.451998001997964</v>
      </c>
      <c r="AB19">
        <f t="shared" ca="1" si="2"/>
        <v>44.080169830169829</v>
      </c>
      <c r="AC19">
        <f t="shared" ca="1" si="2"/>
        <v>26.113086913086903</v>
      </c>
      <c r="AD19">
        <f t="shared" ca="1" si="2"/>
        <v>7.811288711288725</v>
      </c>
      <c r="AE19">
        <f t="shared" ca="1" si="2"/>
        <v>30.440084915084917</v>
      </c>
      <c r="AF19">
        <f t="shared" ca="1" si="2"/>
        <v>11.926948051948052</v>
      </c>
      <c r="AG19">
        <f t="shared" ca="1" si="2"/>
        <v>41.757617382617383</v>
      </c>
      <c r="AH19">
        <f t="shared" ca="1" si="2"/>
        <v>29.946728271728276</v>
      </c>
      <c r="AI19">
        <f t="shared" ca="1" si="2"/>
        <v>36.690609390609396</v>
      </c>
      <c r="AJ19">
        <f t="shared" ca="1" si="2"/>
        <v>17.371803196803171</v>
      </c>
      <c r="AK19">
        <f t="shared" ca="1" si="2"/>
        <v>22.19325674325674</v>
      </c>
      <c r="AL19">
        <f t="shared" ca="1" si="2"/>
        <v>31.757767232767243</v>
      </c>
      <c r="AM19">
        <f t="shared" ca="1" si="2"/>
        <v>44.294380619380618</v>
      </c>
      <c r="AN19">
        <f t="shared" ca="1" si="2"/>
        <v>2.3340159840159913</v>
      </c>
      <c r="AO19">
        <f t="shared" ca="1" si="2"/>
        <v>18.142382617382609</v>
      </c>
      <c r="AP19">
        <f t="shared" ca="1" si="2"/>
        <v>14.24065934065932</v>
      </c>
      <c r="AQ19">
        <f t="shared" ca="1" si="2"/>
        <v>43.179320679320675</v>
      </c>
      <c r="AR19">
        <f t="shared" ca="1" si="2"/>
        <v>22.666483516483503</v>
      </c>
      <c r="AS19">
        <f t="shared" ca="1" si="2"/>
        <v>53.938486513486509</v>
      </c>
      <c r="AT19">
        <f t="shared" ca="1" si="2"/>
        <v>24.030719280719268</v>
      </c>
      <c r="AU19">
        <f t="shared" ca="1" si="2"/>
        <v>29.125374625374619</v>
      </c>
      <c r="AV19">
        <f t="shared" ca="1" si="2"/>
        <v>36.636713286713288</v>
      </c>
      <c r="AW19">
        <f t="shared" ca="1" si="2"/>
        <v>28.268456543456537</v>
      </c>
      <c r="AX19">
        <f t="shared" ca="1" si="2"/>
        <v>32.674350649350629</v>
      </c>
      <c r="AY19">
        <f t="shared" ca="1" si="2"/>
        <v>22.100149850149847</v>
      </c>
      <c r="AZ19">
        <f t="shared" ca="1" si="2"/>
        <v>51.608041958041944</v>
      </c>
    </row>
    <row r="20" spans="2:52">
      <c r="B20">
        <v>12</v>
      </c>
      <c r="C20" s="23">
        <f ca="1">'Curvas de Demanda de Agua "D"'!$L$20+'Curvas de Demanda de Agua "D"'!$K$20*B20+'Curvas de Demanda de Agua "D"'!$J$20*B20^2</f>
        <v>32.078061224489808</v>
      </c>
      <c r="D20">
        <v>12</v>
      </c>
      <c r="E20">
        <f t="shared" ca="1" si="1"/>
        <v>44.220604395604397</v>
      </c>
      <c r="F20">
        <f t="shared" ca="1" si="1"/>
        <v>31.901098901098898</v>
      </c>
      <c r="G20">
        <f t="shared" ca="1" si="2"/>
        <v>17.598901098901102</v>
      </c>
      <c r="H20">
        <f t="shared" ca="1" si="2"/>
        <v>21.941758241758237</v>
      </c>
      <c r="I20">
        <f t="shared" ca="1" si="2"/>
        <v>32.316208791208794</v>
      </c>
      <c r="J20">
        <f t="shared" ca="1" si="2"/>
        <v>21.349175824175823</v>
      </c>
      <c r="K20">
        <f t="shared" ca="1" si="2"/>
        <v>2.9475274725274687</v>
      </c>
      <c r="L20">
        <f t="shared" ca="1" si="2"/>
        <v>20.294780219780222</v>
      </c>
      <c r="M20">
        <f t="shared" ca="1" si="2"/>
        <v>34.027747252747247</v>
      </c>
      <c r="N20">
        <f t="shared" ca="1" si="2"/>
        <v>6.1771978021977247</v>
      </c>
      <c r="O20">
        <f t="shared" ca="1" si="2"/>
        <v>42.410714285714278</v>
      </c>
      <c r="P20">
        <f t="shared" ca="1" si="2"/>
        <v>19.066758241758244</v>
      </c>
      <c r="Q20">
        <f t="shared" ca="1" si="2"/>
        <v>2.0439560439560438</v>
      </c>
      <c r="R20">
        <f t="shared" ca="1" si="2"/>
        <v>20.059615384615398</v>
      </c>
      <c r="S20">
        <f t="shared" ca="1" si="2"/>
        <v>17.983241758241718</v>
      </c>
      <c r="T20">
        <f t="shared" ca="1" si="2"/>
        <v>11.79200792266678</v>
      </c>
      <c r="U20">
        <f t="shared" ca="1" si="2"/>
        <v>24.537672867469468</v>
      </c>
      <c r="V20">
        <f t="shared" ca="1" si="2"/>
        <v>42.468687037179386</v>
      </c>
      <c r="W20">
        <f t="shared" ca="1" si="2"/>
        <v>41.148626373626399</v>
      </c>
      <c r="X20">
        <f t="shared" ca="1" si="2"/>
        <v>39.92939560439558</v>
      </c>
      <c r="Y20">
        <f t="shared" ref="Y20:AZ20" ca="1" si="3">+Y$3+Y$4*$B20+Y$5*$B20^2</f>
        <v>59.07815934065934</v>
      </c>
      <c r="Z20">
        <f t="shared" ca="1" si="3"/>
        <v>57.569243165613202</v>
      </c>
      <c r="AA20">
        <f t="shared" ca="1" si="3"/>
        <v>11.854395604395563</v>
      </c>
      <c r="AB20">
        <f t="shared" ca="1" si="3"/>
        <v>45.99945054945055</v>
      </c>
      <c r="AC20">
        <f t="shared" ca="1" si="3"/>
        <v>35.301098901098896</v>
      </c>
      <c r="AD20">
        <f t="shared" ca="1" si="3"/>
        <v>9.0494505494505404</v>
      </c>
      <c r="AE20">
        <f t="shared" ca="1" si="3"/>
        <v>25.815109890109909</v>
      </c>
      <c r="AF20">
        <f t="shared" ca="1" si="3"/>
        <v>5.0277472527472469</v>
      </c>
      <c r="AG20">
        <f t="shared" ca="1" si="3"/>
        <v>39.747527472527466</v>
      </c>
      <c r="AH20">
        <f t="shared" ca="1" si="3"/>
        <v>38.834340659340654</v>
      </c>
      <c r="AI20">
        <f t="shared" ca="1" si="3"/>
        <v>38.313186813186817</v>
      </c>
      <c r="AJ20">
        <f t="shared" ca="1" si="3"/>
        <v>0.69258241758242889</v>
      </c>
      <c r="AK20">
        <f t="shared" ca="1" si="3"/>
        <v>-0.24560439560440273</v>
      </c>
      <c r="AL20">
        <f t="shared" ca="1" si="3"/>
        <v>34.790934065934081</v>
      </c>
      <c r="AM20">
        <f t="shared" ca="1" si="3"/>
        <v>46.399175824175828</v>
      </c>
      <c r="AN20">
        <f t="shared" ca="1" si="3"/>
        <v>-17.323626373626382</v>
      </c>
      <c r="AO20">
        <f t="shared" ca="1" si="3"/>
        <v>10.237087912087901</v>
      </c>
      <c r="AP20">
        <f t="shared" ca="1" si="3"/>
        <v>0.14175824175825369</v>
      </c>
      <c r="AQ20">
        <f t="shared" ca="1" si="3"/>
        <v>41.163736263736268</v>
      </c>
      <c r="AR20">
        <f t="shared" ca="1" si="3"/>
        <v>15.455494505494487</v>
      </c>
      <c r="AS20">
        <f t="shared" ca="1" si="3"/>
        <v>58.623901098901094</v>
      </c>
      <c r="AT20">
        <f t="shared" ca="1" si="3"/>
        <v>15.021428571428544</v>
      </c>
      <c r="AU20">
        <f t="shared" ca="1" si="3"/>
        <v>23.245054945054946</v>
      </c>
      <c r="AV20">
        <f t="shared" ca="1" si="3"/>
        <v>32.83461538461539</v>
      </c>
      <c r="AW20">
        <f t="shared" ca="1" si="3"/>
        <v>27.535989010989002</v>
      </c>
      <c r="AX20">
        <f t="shared" ca="1" si="3"/>
        <v>22.13818681318682</v>
      </c>
      <c r="AY20">
        <f t="shared" ca="1" si="3"/>
        <v>9.2049450549450285</v>
      </c>
      <c r="AZ20">
        <f t="shared" ca="1" si="3"/>
        <v>55.657692307692315</v>
      </c>
    </row>
    <row r="21" spans="2:52">
      <c r="E21">
        <f ca="1">+SUM(E9:E20)</f>
        <v>345.9</v>
      </c>
      <c r="F21">
        <f t="shared" ref="F21:AZ21" ca="1" si="4">+SUM(F9:F20)</f>
        <v>369.99999999999994</v>
      </c>
      <c r="G21">
        <f t="shared" ca="1" si="4"/>
        <v>305.99999999999994</v>
      </c>
      <c r="H21">
        <f t="shared" ca="1" si="4"/>
        <v>521.20000000000005</v>
      </c>
      <c r="I21">
        <f t="shared" ca="1" si="4"/>
        <v>341.1</v>
      </c>
      <c r="J21">
        <f t="shared" ca="1" si="4"/>
        <v>309.29999999999995</v>
      </c>
      <c r="K21">
        <f t="shared" ca="1" si="4"/>
        <v>385.1</v>
      </c>
      <c r="L21">
        <f t="shared" ca="1" si="4"/>
        <v>435.69999999999993</v>
      </c>
      <c r="M21">
        <f t="shared" ca="1" si="4"/>
        <v>596.09999999999991</v>
      </c>
      <c r="N21">
        <f t="shared" ca="1" si="4"/>
        <v>559.69999999999959</v>
      </c>
      <c r="O21">
        <f t="shared" ca="1" si="4"/>
        <v>406.90000000000003</v>
      </c>
      <c r="P21">
        <f t="shared" ca="1" si="4"/>
        <v>435.89999999999986</v>
      </c>
      <c r="Q21">
        <f t="shared" ca="1" si="4"/>
        <v>157</v>
      </c>
      <c r="R21">
        <f t="shared" ca="1" si="4"/>
        <v>648.9</v>
      </c>
      <c r="S21">
        <f t="shared" ca="1" si="4"/>
        <v>520.9</v>
      </c>
      <c r="T21">
        <f t="shared" ca="1" si="4"/>
        <v>369.08912208190003</v>
      </c>
      <c r="U21">
        <f t="shared" ca="1" si="4"/>
        <v>513.24729647929996</v>
      </c>
      <c r="V21">
        <f t="shared" ca="1" si="4"/>
        <v>462.63691224969983</v>
      </c>
      <c r="W21">
        <f t="shared" ca="1" si="4"/>
        <v>370.29999999999995</v>
      </c>
      <c r="X21">
        <f t="shared" ca="1" si="4"/>
        <v>602.5</v>
      </c>
      <c r="Y21">
        <f t="shared" ca="1" si="4"/>
        <v>1128.9500000000005</v>
      </c>
      <c r="Z21">
        <f t="shared" ca="1" si="4"/>
        <v>546.95795558940006</v>
      </c>
      <c r="AA21">
        <f t="shared" ca="1" si="4"/>
        <v>412.19999999999982</v>
      </c>
      <c r="AB21">
        <f t="shared" ca="1" si="4"/>
        <v>462.2</v>
      </c>
      <c r="AC21">
        <f t="shared" ca="1" si="4"/>
        <v>381.59999999999985</v>
      </c>
      <c r="AD21">
        <f t="shared" ca="1" si="4"/>
        <v>373.59999999999991</v>
      </c>
      <c r="AE21">
        <f t="shared" ca="1" si="4"/>
        <v>409.70000000000005</v>
      </c>
      <c r="AF21">
        <f t="shared" ca="1" si="4"/>
        <v>290.89999999999998</v>
      </c>
      <c r="AG21">
        <f t="shared" ca="1" si="4"/>
        <v>418.90000000000003</v>
      </c>
      <c r="AH21">
        <f t="shared" ca="1" si="4"/>
        <v>400.1</v>
      </c>
      <c r="AI21">
        <f t="shared" ca="1" si="4"/>
        <v>388.8</v>
      </c>
      <c r="AJ21">
        <f t="shared" ca="1" si="4"/>
        <v>421.70000000000005</v>
      </c>
      <c r="AK21">
        <f t="shared" ca="1" si="4"/>
        <v>549.59999999999991</v>
      </c>
      <c r="AL21">
        <f t="shared" ca="1" si="4"/>
        <v>382.50000000000006</v>
      </c>
      <c r="AM21">
        <f t="shared" ca="1" si="4"/>
        <v>452.49999999999994</v>
      </c>
      <c r="AN21">
        <f t="shared" ca="1" si="4"/>
        <v>444.40000000000015</v>
      </c>
      <c r="AO21">
        <f t="shared" ca="1" si="4"/>
        <v>484.09999999999991</v>
      </c>
      <c r="AP21">
        <f t="shared" ca="1" si="4"/>
        <v>474.79999999999984</v>
      </c>
      <c r="AQ21">
        <f t="shared" ca="1" si="4"/>
        <v>510.4</v>
      </c>
      <c r="AR21">
        <f t="shared" ca="1" si="4"/>
        <v>628.5999999999998</v>
      </c>
      <c r="AS21">
        <f t="shared" ca="1" si="4"/>
        <v>492.69999999999993</v>
      </c>
      <c r="AT21">
        <f t="shared" ca="1" si="4"/>
        <v>353.2</v>
      </c>
      <c r="AU21">
        <f t="shared" ca="1" si="4"/>
        <v>396.7999999999999</v>
      </c>
      <c r="AV21">
        <f t="shared" ca="1" si="4"/>
        <v>480.80000000000013</v>
      </c>
      <c r="AW21">
        <f t="shared" ca="1" si="4"/>
        <v>430.49999999999989</v>
      </c>
      <c r="AX21">
        <f t="shared" ca="1" si="4"/>
        <v>493.09999999999991</v>
      </c>
      <c r="AY21">
        <f t="shared" ca="1" si="4"/>
        <v>406.4</v>
      </c>
      <c r="AZ21">
        <f t="shared" ca="1" si="4"/>
        <v>605.99999999999977</v>
      </c>
    </row>
    <row r="23" spans="2:52" ht="18">
      <c r="B23" s="39" t="s">
        <v>115</v>
      </c>
    </row>
    <row r="24" spans="2:52">
      <c r="D24" t="s">
        <v>114</v>
      </c>
    </row>
    <row r="25" spans="2:52">
      <c r="D25">
        <v>1</v>
      </c>
      <c r="E25" s="49">
        <f ca="1">+IF(E9-$C9&lt;0,0,E9-$C9)</f>
        <v>0</v>
      </c>
      <c r="F25" s="49">
        <f t="shared" ref="F25:AZ30" ca="1" si="5">+IF(F9-$C9&lt;0,0,F9-$C9)</f>
        <v>0.18072998430139364</v>
      </c>
      <c r="G25" s="49">
        <f t="shared" ca="1" si="5"/>
        <v>0</v>
      </c>
      <c r="H25" s="49">
        <f t="shared" ca="1" si="5"/>
        <v>12.021389324960751</v>
      </c>
      <c r="I25" s="49">
        <f t="shared" ca="1" si="5"/>
        <v>0</v>
      </c>
      <c r="J25" s="49">
        <f t="shared" ca="1" si="5"/>
        <v>0</v>
      </c>
      <c r="K25" s="49">
        <f t="shared" ca="1" si="5"/>
        <v>0</v>
      </c>
      <c r="L25" s="49">
        <f t="shared" ca="1" si="5"/>
        <v>3.0090266875981015</v>
      </c>
      <c r="M25" s="49">
        <f t="shared" ca="1" si="5"/>
        <v>21.857378335949761</v>
      </c>
      <c r="N25" s="49">
        <f t="shared" ca="1" si="5"/>
        <v>0</v>
      </c>
      <c r="O25" s="49">
        <f t="shared" ca="1" si="5"/>
        <v>0</v>
      </c>
      <c r="P25" s="49">
        <f t="shared" ca="1" si="5"/>
        <v>19.211773940345346</v>
      </c>
      <c r="Q25" s="49">
        <f t="shared" ca="1" si="5"/>
        <v>0</v>
      </c>
      <c r="R25" s="49">
        <f t="shared" ca="1" si="5"/>
        <v>20.043092621664066</v>
      </c>
      <c r="S25" s="49">
        <f t="shared" ca="1" si="5"/>
        <v>2.8667189952904479</v>
      </c>
      <c r="T25" s="49">
        <f t="shared" ca="1" si="5"/>
        <v>21.743667963111584</v>
      </c>
      <c r="U25" s="49">
        <f t="shared" ca="1" si="5"/>
        <v>0</v>
      </c>
      <c r="V25" s="49">
        <f t="shared" ca="1" si="5"/>
        <v>24.237740461701094</v>
      </c>
      <c r="W25" s="49">
        <f t="shared" ca="1" si="5"/>
        <v>64.178257456828817</v>
      </c>
      <c r="X25" s="49">
        <f t="shared" ca="1" si="5"/>
        <v>0</v>
      </c>
      <c r="Y25" s="49">
        <f t="shared" ca="1" si="5"/>
        <v>222.19817503924639</v>
      </c>
      <c r="Z25" s="49">
        <f t="shared" ca="1" si="5"/>
        <v>22.369830255808012</v>
      </c>
      <c r="AA25" s="49">
        <f t="shared" ca="1" si="5"/>
        <v>0</v>
      </c>
      <c r="AB25" s="49">
        <f t="shared" ca="1" si="5"/>
        <v>3.5790816326530432</v>
      </c>
      <c r="AC25" s="49">
        <f t="shared" ca="1" si="5"/>
        <v>44.803806907378295</v>
      </c>
      <c r="AD25" s="49">
        <f t="shared" ca="1" si="5"/>
        <v>51.582927786499205</v>
      </c>
      <c r="AE25" s="49">
        <f t="shared" ca="1" si="5"/>
        <v>0</v>
      </c>
      <c r="AF25" s="49">
        <f t="shared" ca="1" si="5"/>
        <v>0</v>
      </c>
      <c r="AG25" s="49">
        <f t="shared" ca="1" si="5"/>
        <v>0</v>
      </c>
      <c r="AH25" s="49">
        <f t="shared" ca="1" si="5"/>
        <v>40.710125588697018</v>
      </c>
      <c r="AI25" s="49">
        <f t="shared" ca="1" si="5"/>
        <v>0</v>
      </c>
      <c r="AJ25" s="49">
        <f t="shared" ca="1" si="5"/>
        <v>0</v>
      </c>
      <c r="AK25" s="49">
        <f t="shared" ca="1" si="5"/>
        <v>0</v>
      </c>
      <c r="AL25" s="49">
        <f t="shared" ca="1" si="5"/>
        <v>12.19748822605964</v>
      </c>
      <c r="AM25" s="49">
        <f t="shared" ca="1" si="5"/>
        <v>1.3749607535321786</v>
      </c>
      <c r="AN25" s="49">
        <f t="shared" ca="1" si="5"/>
        <v>7.10215855573</v>
      </c>
      <c r="AO25" s="49">
        <f t="shared" ca="1" si="5"/>
        <v>26.54364207221348</v>
      </c>
      <c r="AP25" s="49">
        <f t="shared" ca="1" si="5"/>
        <v>10.344466248037669</v>
      </c>
      <c r="AQ25" s="49">
        <f t="shared" ca="1" si="5"/>
        <v>3.658751962323386</v>
      </c>
      <c r="AR25" s="49">
        <f t="shared" ca="1" si="5"/>
        <v>56.050510204081583</v>
      </c>
      <c r="AS25" s="49">
        <f t="shared" ca="1" si="5"/>
        <v>1.1689167974882189</v>
      </c>
      <c r="AT25" s="49">
        <f t="shared" ca="1" si="5"/>
        <v>0</v>
      </c>
      <c r="AU25" s="49">
        <f t="shared" ca="1" si="5"/>
        <v>0</v>
      </c>
      <c r="AV25" s="49">
        <f t="shared" ca="1" si="5"/>
        <v>3.0911695447409713</v>
      </c>
      <c r="AW25" s="49">
        <f t="shared" ca="1" si="5"/>
        <v>17.996389324960717</v>
      </c>
      <c r="AX25" s="49">
        <f t="shared" ca="1" si="5"/>
        <v>0</v>
      </c>
      <c r="AY25" s="49">
        <f t="shared" ca="1" si="5"/>
        <v>0</v>
      </c>
      <c r="AZ25" s="49">
        <f t="shared" ca="1" si="5"/>
        <v>31.92963108320248</v>
      </c>
    </row>
    <row r="26" spans="2:52">
      <c r="D26">
        <v>2</v>
      </c>
      <c r="E26" s="49">
        <f t="shared" ref="E26:T36" ca="1" si="6">+IF(E10-$C10&lt;0,0,E10-$C10)</f>
        <v>0</v>
      </c>
      <c r="F26" s="49">
        <f t="shared" ca="1" si="6"/>
        <v>0</v>
      </c>
      <c r="G26" s="49">
        <f t="shared" ca="1" si="6"/>
        <v>0</v>
      </c>
      <c r="H26" s="49">
        <f t="shared" ca="1" si="6"/>
        <v>11.74813400884829</v>
      </c>
      <c r="I26" s="49">
        <f t="shared" ca="1" si="6"/>
        <v>0</v>
      </c>
      <c r="J26" s="49">
        <f t="shared" ca="1" si="6"/>
        <v>0</v>
      </c>
      <c r="K26" s="49">
        <f t="shared" ca="1" si="6"/>
        <v>0</v>
      </c>
      <c r="L26" s="49">
        <f t="shared" ca="1" si="6"/>
        <v>2.4260810617953368</v>
      </c>
      <c r="M26" s="49">
        <f t="shared" ca="1" si="6"/>
        <v>19.214492650206921</v>
      </c>
      <c r="N26" s="49">
        <f t="shared" ca="1" si="6"/>
        <v>0</v>
      </c>
      <c r="O26" s="49">
        <f t="shared" ca="1" si="6"/>
        <v>0</v>
      </c>
      <c r="P26" s="49">
        <f t="shared" ca="1" si="6"/>
        <v>12.969287855002122</v>
      </c>
      <c r="Q26" s="49">
        <f t="shared" ca="1" si="6"/>
        <v>0</v>
      </c>
      <c r="R26" s="49">
        <f t="shared" ca="1" si="6"/>
        <v>22.999607535321829</v>
      </c>
      <c r="S26" s="49">
        <f t="shared" ca="1" si="6"/>
        <v>6.6285286142429172</v>
      </c>
      <c r="T26" s="49">
        <f t="shared" ca="1" si="6"/>
        <v>12.866316931229093</v>
      </c>
      <c r="U26" s="49">
        <f t="shared" ca="1" si="5"/>
        <v>0</v>
      </c>
      <c r="V26" s="49">
        <f t="shared" ca="1" si="5"/>
        <v>13.128048235320115</v>
      </c>
      <c r="W26" s="49">
        <f t="shared" ca="1" si="5"/>
        <v>34.587619523333764</v>
      </c>
      <c r="X26" s="49">
        <f t="shared" ca="1" si="5"/>
        <v>0</v>
      </c>
      <c r="Y26" s="49">
        <f t="shared" ca="1" si="5"/>
        <v>166.36992471813895</v>
      </c>
      <c r="Z26" s="49">
        <f t="shared" ca="1" si="5"/>
        <v>13.026597141841101</v>
      </c>
      <c r="AA26" s="49">
        <f t="shared" ca="1" si="5"/>
        <v>0</v>
      </c>
      <c r="AB26" s="49">
        <f t="shared" ca="1" si="5"/>
        <v>0</v>
      </c>
      <c r="AC26" s="49">
        <f t="shared" ca="1" si="5"/>
        <v>23.835246895961141</v>
      </c>
      <c r="AD26" s="49">
        <f t="shared" ca="1" si="5"/>
        <v>32.558623519337793</v>
      </c>
      <c r="AE26" s="49">
        <f t="shared" ca="1" si="5"/>
        <v>0</v>
      </c>
      <c r="AF26" s="49">
        <f t="shared" ca="1" si="5"/>
        <v>0</v>
      </c>
      <c r="AG26" s="49">
        <f t="shared" ca="1" si="5"/>
        <v>0</v>
      </c>
      <c r="AH26" s="49">
        <f t="shared" ca="1" si="5"/>
        <v>21.428678464392746</v>
      </c>
      <c r="AI26" s="49">
        <f t="shared" ca="1" si="5"/>
        <v>0</v>
      </c>
      <c r="AJ26" s="49">
        <f t="shared" ca="1" si="5"/>
        <v>0</v>
      </c>
      <c r="AK26" s="49">
        <f t="shared" ca="1" si="5"/>
        <v>0</v>
      </c>
      <c r="AL26" s="49">
        <f t="shared" ca="1" si="5"/>
        <v>3.2194377051519751</v>
      </c>
      <c r="AM26" s="49">
        <f t="shared" ca="1" si="5"/>
        <v>0</v>
      </c>
      <c r="AN26" s="49">
        <f t="shared" ca="1" si="5"/>
        <v>12.265966176680472</v>
      </c>
      <c r="AO26" s="49">
        <f t="shared" ca="1" si="5"/>
        <v>21.431325817040083</v>
      </c>
      <c r="AP26" s="49">
        <f t="shared" ca="1" si="5"/>
        <v>12.535546596260865</v>
      </c>
      <c r="AQ26" s="49">
        <f t="shared" ca="1" si="5"/>
        <v>2.4406415013557776</v>
      </c>
      <c r="AR26" s="49">
        <f t="shared" ca="1" si="5"/>
        <v>45.827804338518582</v>
      </c>
      <c r="AS26" s="49">
        <f t="shared" ca="1" si="5"/>
        <v>0</v>
      </c>
      <c r="AT26" s="49">
        <f t="shared" ca="1" si="5"/>
        <v>0</v>
      </c>
      <c r="AU26" s="49">
        <f t="shared" ca="1" si="5"/>
        <v>0</v>
      </c>
      <c r="AV26" s="49">
        <f t="shared" ca="1" si="5"/>
        <v>2.24838375909804</v>
      </c>
      <c r="AW26" s="49">
        <f t="shared" ca="1" si="5"/>
        <v>10.410546596260858</v>
      </c>
      <c r="AX26" s="49">
        <f t="shared" ca="1" si="5"/>
        <v>0</v>
      </c>
      <c r="AY26" s="49">
        <f t="shared" ca="1" si="5"/>
        <v>0</v>
      </c>
      <c r="AZ26" s="49">
        <f t="shared" ca="1" si="5"/>
        <v>22.141390752105004</v>
      </c>
    </row>
    <row r="27" spans="2:52">
      <c r="D27">
        <v>3</v>
      </c>
      <c r="E27" s="49">
        <f t="shared" ca="1" si="6"/>
        <v>0</v>
      </c>
      <c r="F27" s="49">
        <f t="shared" ca="1" si="5"/>
        <v>0</v>
      </c>
      <c r="G27" s="49">
        <f t="shared" ca="1" si="5"/>
        <v>0</v>
      </c>
      <c r="H27" s="49">
        <f t="shared" ca="1" si="5"/>
        <v>11.126662623091192</v>
      </c>
      <c r="I27" s="49">
        <f t="shared" ca="1" si="5"/>
        <v>0</v>
      </c>
      <c r="J27" s="49">
        <f t="shared" ca="1" si="5"/>
        <v>0</v>
      </c>
      <c r="K27" s="49">
        <f t="shared" ca="1" si="5"/>
        <v>1.0694947909233647</v>
      </c>
      <c r="L27" s="49">
        <f t="shared" ca="1" si="5"/>
        <v>1.6907735122020711</v>
      </c>
      <c r="M27" s="49">
        <f t="shared" ca="1" si="5"/>
        <v>16.738226059654615</v>
      </c>
      <c r="N27" s="49">
        <f t="shared" ca="1" si="5"/>
        <v>3.4782859997145579</v>
      </c>
      <c r="O27" s="49">
        <f t="shared" ca="1" si="5"/>
        <v>0</v>
      </c>
      <c r="P27" s="49">
        <f t="shared" ca="1" si="5"/>
        <v>7.3894248608534241</v>
      </c>
      <c r="Q27" s="49">
        <f t="shared" ca="1" si="5"/>
        <v>0</v>
      </c>
      <c r="R27" s="49">
        <f t="shared" ca="1" si="5"/>
        <v>24.781882403310973</v>
      </c>
      <c r="S27" s="49">
        <f t="shared" ca="1" si="5"/>
        <v>9.3295847010132817</v>
      </c>
      <c r="T27" s="49">
        <f t="shared" ca="1" si="5"/>
        <v>5.0002593554515613</v>
      </c>
      <c r="U27" s="49">
        <f t="shared" ca="1" si="5"/>
        <v>3.3734797514075439</v>
      </c>
      <c r="V27" s="49">
        <f t="shared" ca="1" si="5"/>
        <v>3.9885287333242161</v>
      </c>
      <c r="W27" s="49">
        <f t="shared" ca="1" si="5"/>
        <v>9.9131511345796781</v>
      </c>
      <c r="X27" s="49">
        <f t="shared" ca="1" si="5"/>
        <v>4.6659483373769177</v>
      </c>
      <c r="Y27" s="49">
        <f t="shared" ca="1" si="5"/>
        <v>118.15826851719704</v>
      </c>
      <c r="Z27" s="49">
        <f t="shared" ca="1" si="5"/>
        <v>5.6087624994914904</v>
      </c>
      <c r="AA27" s="49">
        <f t="shared" ca="1" si="5"/>
        <v>0</v>
      </c>
      <c r="AB27" s="49">
        <f t="shared" ca="1" si="5"/>
        <v>0</v>
      </c>
      <c r="AC27" s="49">
        <f t="shared" ca="1" si="5"/>
        <v>6.3043849008134458</v>
      </c>
      <c r="AD27" s="49">
        <f t="shared" ca="1" si="5"/>
        <v>15.982606679035236</v>
      </c>
      <c r="AE27" s="49">
        <f t="shared" ca="1" si="5"/>
        <v>0</v>
      </c>
      <c r="AF27" s="49">
        <f t="shared" ca="1" si="5"/>
        <v>0</v>
      </c>
      <c r="AG27" s="49">
        <f t="shared" ca="1" si="5"/>
        <v>0</v>
      </c>
      <c r="AH27" s="49">
        <f t="shared" ca="1" si="5"/>
        <v>5.3861781076066748</v>
      </c>
      <c r="AI27" s="49">
        <f t="shared" ca="1" si="5"/>
        <v>0</v>
      </c>
      <c r="AJ27" s="49">
        <f t="shared" ca="1" si="5"/>
        <v>0</v>
      </c>
      <c r="AK27" s="49">
        <f t="shared" ca="1" si="5"/>
        <v>11.121018267446857</v>
      </c>
      <c r="AL27" s="49">
        <f t="shared" ca="1" si="5"/>
        <v>0</v>
      </c>
      <c r="AM27" s="49">
        <f t="shared" ca="1" si="5"/>
        <v>0</v>
      </c>
      <c r="AN27" s="49">
        <f t="shared" ca="1" si="5"/>
        <v>15.369669616098207</v>
      </c>
      <c r="AO27" s="49">
        <f t="shared" ca="1" si="5"/>
        <v>16.461752533181091</v>
      </c>
      <c r="AP27" s="49">
        <f t="shared" ca="1" si="5"/>
        <v>13.519669616098177</v>
      </c>
      <c r="AQ27" s="49">
        <f t="shared" ca="1" si="5"/>
        <v>1.564824461253032</v>
      </c>
      <c r="AR27" s="49">
        <f t="shared" ca="1" si="5"/>
        <v>36.328310974739537</v>
      </c>
      <c r="AS27" s="49">
        <f t="shared" ca="1" si="5"/>
        <v>0</v>
      </c>
      <c r="AT27" s="49">
        <f t="shared" ca="1" si="5"/>
        <v>0</v>
      </c>
      <c r="AU27" s="49">
        <f t="shared" ca="1" si="5"/>
        <v>0</v>
      </c>
      <c r="AV27" s="49">
        <f t="shared" ca="1" si="5"/>
        <v>1.5317075781361496</v>
      </c>
      <c r="AW27" s="49">
        <f t="shared" ca="1" si="5"/>
        <v>3.9320822035107597</v>
      </c>
      <c r="AX27" s="49">
        <f t="shared" ca="1" si="5"/>
        <v>1.7305837020122681</v>
      </c>
      <c r="AY27" s="49">
        <f t="shared" ca="1" si="5"/>
        <v>0</v>
      </c>
      <c r="AZ27" s="49">
        <f t="shared" ca="1" si="5"/>
        <v>14.158980305408861</v>
      </c>
    </row>
    <row r="28" spans="2:52">
      <c r="D28">
        <v>4</v>
      </c>
      <c r="E28" s="49">
        <f t="shared" ca="1" si="6"/>
        <v>0</v>
      </c>
      <c r="F28" s="49">
        <f t="shared" ca="1" si="5"/>
        <v>0</v>
      </c>
      <c r="G28" s="49">
        <f t="shared" ca="1" si="5"/>
        <v>0</v>
      </c>
      <c r="H28" s="49">
        <f t="shared" ca="1" si="5"/>
        <v>10.156975167689453</v>
      </c>
      <c r="I28" s="49">
        <f t="shared" ca="1" si="5"/>
        <v>0</v>
      </c>
      <c r="J28" s="49">
        <f t="shared" ca="1" si="5"/>
        <v>0</v>
      </c>
      <c r="K28" s="49">
        <f t="shared" ca="1" si="5"/>
        <v>1.4970101327244194</v>
      </c>
      <c r="L28" s="49">
        <f t="shared" ca="1" si="5"/>
        <v>0.80310403881831149</v>
      </c>
      <c r="M28" s="49">
        <f t="shared" ca="1" si="5"/>
        <v>14.428578564292827</v>
      </c>
      <c r="N28" s="49">
        <f t="shared" ca="1" si="5"/>
        <v>16.893713429427692</v>
      </c>
      <c r="O28" s="49">
        <f t="shared" ca="1" si="5"/>
        <v>0</v>
      </c>
      <c r="P28" s="49">
        <f t="shared" ca="1" si="5"/>
        <v>2.4721849578992376</v>
      </c>
      <c r="Q28" s="49">
        <f t="shared" ca="1" si="5"/>
        <v>0</v>
      </c>
      <c r="R28" s="49">
        <f t="shared" ca="1" si="5"/>
        <v>25.389917225631507</v>
      </c>
      <c r="S28" s="49">
        <f t="shared" ca="1" si="5"/>
        <v>10.969887255601549</v>
      </c>
      <c r="T28" s="49">
        <f t="shared" ca="1" si="5"/>
        <v>0</v>
      </c>
      <c r="U28" s="49">
        <f t="shared" ca="1" si="5"/>
        <v>6.8982104377865312</v>
      </c>
      <c r="V28" s="49">
        <f t="shared" ca="1" si="5"/>
        <v>0</v>
      </c>
      <c r="W28" s="49">
        <f t="shared" ca="1" si="5"/>
        <v>0</v>
      </c>
      <c r="X28" s="49">
        <f t="shared" ca="1" si="5"/>
        <v>10.479677465391745</v>
      </c>
      <c r="Y28" s="49">
        <f t="shared" ca="1" si="5"/>
        <v>77.563206436420714</v>
      </c>
      <c r="Z28" s="49">
        <f t="shared" ca="1" si="5"/>
        <v>0.11632632875917892</v>
      </c>
      <c r="AA28" s="49">
        <f t="shared" ca="1" si="5"/>
        <v>0</v>
      </c>
      <c r="AB28" s="49">
        <f t="shared" ca="1" si="5"/>
        <v>0</v>
      </c>
      <c r="AC28" s="49">
        <f t="shared" ca="1" si="5"/>
        <v>0</v>
      </c>
      <c r="AD28" s="49">
        <f t="shared" ca="1" si="5"/>
        <v>1.85487726559154</v>
      </c>
      <c r="AE28" s="49">
        <f t="shared" ca="1" si="5"/>
        <v>0</v>
      </c>
      <c r="AF28" s="49">
        <f t="shared" ca="1" si="5"/>
        <v>0</v>
      </c>
      <c r="AG28" s="49">
        <f t="shared" ca="1" si="5"/>
        <v>0</v>
      </c>
      <c r="AH28" s="49">
        <f t="shared" ca="1" si="5"/>
        <v>0</v>
      </c>
      <c r="AI28" s="49">
        <f t="shared" ca="1" si="5"/>
        <v>0</v>
      </c>
      <c r="AJ28" s="49">
        <f t="shared" ca="1" si="5"/>
        <v>5.2160910518053356</v>
      </c>
      <c r="AK28" s="49">
        <f t="shared" ca="1" si="5"/>
        <v>19.685097045811339</v>
      </c>
      <c r="AL28" s="49">
        <f t="shared" ca="1" si="5"/>
        <v>0</v>
      </c>
      <c r="AM28" s="49">
        <f t="shared" ca="1" si="5"/>
        <v>0</v>
      </c>
      <c r="AN28" s="49">
        <f t="shared" ca="1" si="5"/>
        <v>16.413268873983171</v>
      </c>
      <c r="AO28" s="49">
        <f t="shared" ca="1" si="5"/>
        <v>11.634922220636497</v>
      </c>
      <c r="AP28" s="49">
        <f t="shared" ca="1" si="5"/>
        <v>13.296835307549586</v>
      </c>
      <c r="AQ28" s="49">
        <f t="shared" ca="1" si="5"/>
        <v>1.0313008420151277</v>
      </c>
      <c r="AR28" s="49">
        <f t="shared" ca="1" si="5"/>
        <v>27.552030112744376</v>
      </c>
      <c r="AS28" s="49">
        <f t="shared" ca="1" si="5"/>
        <v>0</v>
      </c>
      <c r="AT28" s="49">
        <f t="shared" ca="1" si="5"/>
        <v>0</v>
      </c>
      <c r="AU28" s="49">
        <f t="shared" ca="1" si="5"/>
        <v>0</v>
      </c>
      <c r="AV28" s="49">
        <f t="shared" ca="1" si="5"/>
        <v>0.94114100185528571</v>
      </c>
      <c r="AW28" s="49">
        <f t="shared" ca="1" si="5"/>
        <v>0</v>
      </c>
      <c r="AX28" s="49">
        <f t="shared" ca="1" si="5"/>
        <v>5.4529042386185154</v>
      </c>
      <c r="AY28" s="49">
        <f t="shared" ca="1" si="5"/>
        <v>0.29408805480234435</v>
      </c>
      <c r="AZ28" s="49">
        <f t="shared" ca="1" si="5"/>
        <v>7.9823997431140086</v>
      </c>
    </row>
    <row r="29" spans="2:52">
      <c r="D29">
        <v>5</v>
      </c>
      <c r="E29" s="49">
        <f t="shared" ca="1" si="6"/>
        <v>0</v>
      </c>
      <c r="F29" s="49">
        <f t="shared" ca="1" si="5"/>
        <v>0</v>
      </c>
      <c r="G29" s="49">
        <f t="shared" ca="1" si="5"/>
        <v>0</v>
      </c>
      <c r="H29" s="49">
        <f t="shared" ca="1" si="5"/>
        <v>8.83907164264307</v>
      </c>
      <c r="I29" s="49">
        <f t="shared" ca="1" si="5"/>
        <v>0</v>
      </c>
      <c r="J29" s="49">
        <f t="shared" ca="1" si="5"/>
        <v>0</v>
      </c>
      <c r="K29" s="49">
        <f t="shared" ca="1" si="5"/>
        <v>0.97875695732839318</v>
      </c>
      <c r="L29" s="49">
        <f t="shared" ca="1" si="5"/>
        <v>0</v>
      </c>
      <c r="M29" s="49">
        <f t="shared" ca="1" si="5"/>
        <v>12.285550164121574</v>
      </c>
      <c r="N29" s="49">
        <f t="shared" ca="1" si="5"/>
        <v>26.139196517767914</v>
      </c>
      <c r="O29" s="49">
        <f t="shared" ca="1" si="5"/>
        <v>0</v>
      </c>
      <c r="P29" s="49">
        <f t="shared" ca="1" si="5"/>
        <v>0</v>
      </c>
      <c r="Q29" s="49">
        <f t="shared" ca="1" si="5"/>
        <v>0</v>
      </c>
      <c r="R29" s="49">
        <f t="shared" ca="1" si="5"/>
        <v>24.823712002283415</v>
      </c>
      <c r="S29" s="49">
        <f t="shared" ca="1" si="5"/>
        <v>11.549436278007711</v>
      </c>
      <c r="T29" s="49">
        <f t="shared" ca="1" si="5"/>
        <v>0</v>
      </c>
      <c r="U29" s="49">
        <f t="shared" ca="1" si="5"/>
        <v>9.2385954495588649</v>
      </c>
      <c r="V29" s="49">
        <f t="shared" ca="1" si="5"/>
        <v>0</v>
      </c>
      <c r="W29" s="49">
        <f t="shared" ca="1" si="5"/>
        <v>0</v>
      </c>
      <c r="X29" s="49">
        <f t="shared" ca="1" si="5"/>
        <v>14.928457257028683</v>
      </c>
      <c r="Y29" s="49">
        <f t="shared" ca="1" si="5"/>
        <v>44.584738475809928</v>
      </c>
      <c r="Z29" s="49">
        <f t="shared" ca="1" si="5"/>
        <v>0</v>
      </c>
      <c r="AA29" s="49">
        <f t="shared" ca="1" si="5"/>
        <v>4.5370236905951131</v>
      </c>
      <c r="AB29" s="49">
        <f t="shared" ca="1" si="5"/>
        <v>0</v>
      </c>
      <c r="AC29" s="49">
        <f t="shared" ca="1" si="5"/>
        <v>0</v>
      </c>
      <c r="AD29" s="49">
        <f t="shared" ca="1" si="5"/>
        <v>0</v>
      </c>
      <c r="AE29" s="49">
        <f t="shared" ca="1" si="5"/>
        <v>0</v>
      </c>
      <c r="AF29" s="49">
        <f t="shared" ca="1" si="5"/>
        <v>0</v>
      </c>
      <c r="AG29" s="49">
        <f t="shared" ca="1" si="5"/>
        <v>0</v>
      </c>
      <c r="AH29" s="49">
        <f t="shared" ca="1" si="5"/>
        <v>0</v>
      </c>
      <c r="AI29" s="49">
        <f t="shared" ca="1" si="5"/>
        <v>0</v>
      </c>
      <c r="AJ29" s="49">
        <f t="shared" ca="1" si="5"/>
        <v>8.5245112030826249</v>
      </c>
      <c r="AK29" s="49">
        <f t="shared" ca="1" si="5"/>
        <v>24.90135935493079</v>
      </c>
      <c r="AL29" s="49">
        <f t="shared" ca="1" si="5"/>
        <v>0</v>
      </c>
      <c r="AM29" s="49">
        <f t="shared" ca="1" si="5"/>
        <v>0</v>
      </c>
      <c r="AN29" s="49">
        <f t="shared" ca="1" si="5"/>
        <v>15.396763950335398</v>
      </c>
      <c r="AO29" s="49">
        <f t="shared" ca="1" si="5"/>
        <v>6.9508348794063011</v>
      </c>
      <c r="AP29" s="49">
        <f t="shared" ca="1" si="5"/>
        <v>11.867043670615082</v>
      </c>
      <c r="AQ29" s="49">
        <f t="shared" ca="1" si="5"/>
        <v>0.84007064364206485</v>
      </c>
      <c r="AR29" s="49">
        <f t="shared" ca="1" si="5"/>
        <v>19.498961752533162</v>
      </c>
      <c r="AS29" s="49">
        <f t="shared" ca="1" si="5"/>
        <v>0</v>
      </c>
      <c r="AT29" s="49">
        <f t="shared" ca="1" si="5"/>
        <v>0</v>
      </c>
      <c r="AU29" s="49">
        <f t="shared" ca="1" si="5"/>
        <v>0</v>
      </c>
      <c r="AV29" s="49">
        <f t="shared" ca="1" si="5"/>
        <v>0.47668403025546269</v>
      </c>
      <c r="AW29" s="49">
        <f t="shared" ca="1" si="5"/>
        <v>0</v>
      </c>
      <c r="AX29" s="49">
        <f t="shared" ca="1" si="5"/>
        <v>7.9204652490366669</v>
      </c>
      <c r="AY29" s="49">
        <f t="shared" ca="1" si="5"/>
        <v>3.1770836306550549</v>
      </c>
      <c r="AZ29" s="49">
        <f t="shared" ca="1" si="5"/>
        <v>3.611649065220476</v>
      </c>
    </row>
    <row r="30" spans="2:52">
      <c r="D30">
        <v>6</v>
      </c>
      <c r="E30" s="49">
        <f t="shared" ca="1" si="6"/>
        <v>0</v>
      </c>
      <c r="F30" s="49">
        <f t="shared" ca="1" si="5"/>
        <v>0</v>
      </c>
      <c r="G30" s="49">
        <f t="shared" ca="1" si="5"/>
        <v>0</v>
      </c>
      <c r="H30" s="49">
        <f t="shared" ca="1" si="5"/>
        <v>7.1729520479520446</v>
      </c>
      <c r="I30" s="49">
        <f t="shared" ca="1" si="5"/>
        <v>0</v>
      </c>
      <c r="J30" s="49">
        <f t="shared" ca="1" si="5"/>
        <v>0</v>
      </c>
      <c r="K30" s="49">
        <f t="shared" ca="1" si="5"/>
        <v>0</v>
      </c>
      <c r="L30" s="49">
        <f t="shared" ca="1" si="5"/>
        <v>0</v>
      </c>
      <c r="M30" s="49">
        <f t="shared" ca="1" si="5"/>
        <v>10.309140859140825</v>
      </c>
      <c r="N30" s="49">
        <f t="shared" ca="1" si="5"/>
        <v>31.214735264735218</v>
      </c>
      <c r="O30" s="49">
        <f t="shared" ca="1" si="5"/>
        <v>0</v>
      </c>
      <c r="P30" s="49">
        <f t="shared" ca="1" si="5"/>
        <v>0</v>
      </c>
      <c r="Q30" s="49">
        <f t="shared" ca="1" si="5"/>
        <v>0</v>
      </c>
      <c r="R30" s="49">
        <f t="shared" ca="1" si="5"/>
        <v>23.083266733266719</v>
      </c>
      <c r="S30" s="49">
        <f t="shared" ca="1" si="5"/>
        <v>11.068231768231747</v>
      </c>
      <c r="T30" s="49">
        <f t="shared" ca="1" si="5"/>
        <v>0</v>
      </c>
      <c r="U30" s="49">
        <f t="shared" ca="1" si="5"/>
        <v>10.394634786724566</v>
      </c>
      <c r="V30" s="49">
        <f t="shared" ca="1" si="5"/>
        <v>0</v>
      </c>
      <c r="W30" s="49">
        <f t="shared" ca="1" si="5"/>
        <v>0</v>
      </c>
      <c r="X30" s="49">
        <f t="shared" ca="1" si="5"/>
        <v>18.012287712287694</v>
      </c>
      <c r="Y30" s="49">
        <f t="shared" ca="1" si="5"/>
        <v>19.222864635364623</v>
      </c>
      <c r="Z30" s="49">
        <f t="shared" ca="1" si="5"/>
        <v>0</v>
      </c>
      <c r="AA30" s="49">
        <f t="shared" ca="1" si="5"/>
        <v>7.8397352647352321</v>
      </c>
      <c r="AB30" s="49">
        <f t="shared" ca="1" si="5"/>
        <v>0</v>
      </c>
      <c r="AC30" s="49">
        <f t="shared" ca="1" si="5"/>
        <v>0</v>
      </c>
      <c r="AD30" s="49">
        <f t="shared" ca="1" si="5"/>
        <v>0</v>
      </c>
      <c r="AE30" s="49">
        <f t="shared" ca="1" si="5"/>
        <v>0</v>
      </c>
      <c r="AF30" s="49">
        <f t="shared" ca="1" si="5"/>
        <v>0</v>
      </c>
      <c r="AG30" s="49">
        <f t="shared" ca="1" si="5"/>
        <v>0</v>
      </c>
      <c r="AH30" s="49">
        <f t="shared" ca="1" si="5"/>
        <v>0</v>
      </c>
      <c r="AI30" s="49">
        <f t="shared" ca="1" si="5"/>
        <v>0</v>
      </c>
      <c r="AJ30" s="49">
        <f t="shared" ca="1" si="5"/>
        <v>9.5804695304695144</v>
      </c>
      <c r="AK30" s="49">
        <f t="shared" ca="1" si="5"/>
        <v>26.769805194805166</v>
      </c>
      <c r="AL30" s="49">
        <f t="shared" ca="1" si="5"/>
        <v>0</v>
      </c>
      <c r="AM30" s="49">
        <f t="shared" ca="1" si="5"/>
        <v>0</v>
      </c>
      <c r="AN30" s="49">
        <f t="shared" ca="1" si="5"/>
        <v>12.320154845154839</v>
      </c>
      <c r="AO30" s="49">
        <f t="shared" ref="F30:AZ36" ca="1" si="7">+IF(AO14-$C14&lt;0,0,AO14-$C14)</f>
        <v>2.409490509490503</v>
      </c>
      <c r="AP30" s="49">
        <f t="shared" ca="1" si="7"/>
        <v>9.2302947052946749</v>
      </c>
      <c r="AQ30" s="49">
        <f t="shared" ca="1" si="7"/>
        <v>0.99113386613385757</v>
      </c>
      <c r="AR30" s="49">
        <f t="shared" ca="1" si="7"/>
        <v>12.169105894105876</v>
      </c>
      <c r="AS30" s="49">
        <f t="shared" ca="1" si="7"/>
        <v>0</v>
      </c>
      <c r="AT30" s="49">
        <f t="shared" ca="1" si="7"/>
        <v>0</v>
      </c>
      <c r="AU30" s="49">
        <f t="shared" ca="1" si="7"/>
        <v>0</v>
      </c>
      <c r="AV30" s="49">
        <f t="shared" ca="1" si="7"/>
        <v>0.13833666333665917</v>
      </c>
      <c r="AW30" s="49">
        <f t="shared" ca="1" si="7"/>
        <v>0</v>
      </c>
      <c r="AX30" s="49">
        <f t="shared" ca="1" si="7"/>
        <v>9.1332667332667157</v>
      </c>
      <c r="AY30" s="49">
        <f t="shared" ca="1" si="7"/>
        <v>4.4089660339660171</v>
      </c>
      <c r="AZ30" s="49">
        <f t="shared" ca="1" si="7"/>
        <v>1.0467282717282558</v>
      </c>
    </row>
    <row r="31" spans="2:52">
      <c r="D31">
        <v>7</v>
      </c>
      <c r="E31" s="49">
        <f t="shared" ca="1" si="6"/>
        <v>0</v>
      </c>
      <c r="F31" s="49">
        <f t="shared" ca="1" si="7"/>
        <v>0</v>
      </c>
      <c r="G31" s="49">
        <f t="shared" ca="1" si="7"/>
        <v>0</v>
      </c>
      <c r="H31" s="49">
        <f t="shared" ca="1" si="7"/>
        <v>5.1586163836163834</v>
      </c>
      <c r="I31" s="49">
        <f t="shared" ca="1" si="7"/>
        <v>0</v>
      </c>
      <c r="J31" s="49">
        <f t="shared" ca="1" si="7"/>
        <v>0</v>
      </c>
      <c r="K31" s="49">
        <f t="shared" ca="1" si="7"/>
        <v>0</v>
      </c>
      <c r="L31" s="49">
        <f t="shared" ca="1" si="7"/>
        <v>0</v>
      </c>
      <c r="M31" s="49">
        <f t="shared" ca="1" si="7"/>
        <v>8.4993506493506246</v>
      </c>
      <c r="N31" s="49">
        <f t="shared" ca="1" si="7"/>
        <v>32.120329670329632</v>
      </c>
      <c r="O31" s="49">
        <f t="shared" ca="1" si="7"/>
        <v>0.12557442557442755</v>
      </c>
      <c r="P31" s="49">
        <f t="shared" ca="1" si="7"/>
        <v>0</v>
      </c>
      <c r="Q31" s="49">
        <f t="shared" ca="1" si="7"/>
        <v>0</v>
      </c>
      <c r="R31" s="49">
        <f t="shared" ca="1" si="7"/>
        <v>20.168581418581418</v>
      </c>
      <c r="S31" s="49">
        <f t="shared" ca="1" si="7"/>
        <v>9.5262737262737218</v>
      </c>
      <c r="T31" s="49">
        <f t="shared" ca="1" si="7"/>
        <v>0</v>
      </c>
      <c r="U31" s="49">
        <f t="shared" ca="1" si="7"/>
        <v>10.366328449283685</v>
      </c>
      <c r="V31" s="49">
        <f t="shared" ca="1" si="7"/>
        <v>0</v>
      </c>
      <c r="W31" s="49">
        <f t="shared" ca="1" si="7"/>
        <v>0</v>
      </c>
      <c r="X31" s="49">
        <f t="shared" ca="1" si="7"/>
        <v>19.731168831168823</v>
      </c>
      <c r="Y31" s="49">
        <f t="shared" ca="1" si="7"/>
        <v>1.4775849150849396</v>
      </c>
      <c r="Z31" s="49">
        <f t="shared" ca="1" si="7"/>
        <v>0</v>
      </c>
      <c r="AA31" s="49">
        <f t="shared" ca="1" si="7"/>
        <v>8.862462537462541</v>
      </c>
      <c r="AB31" s="49">
        <f t="shared" ca="1" si="7"/>
        <v>0</v>
      </c>
      <c r="AC31" s="49">
        <f t="shared" ca="1" si="7"/>
        <v>0</v>
      </c>
      <c r="AD31" s="49">
        <f t="shared" ca="1" si="7"/>
        <v>0</v>
      </c>
      <c r="AE31" s="49">
        <f t="shared" ca="1" si="7"/>
        <v>0</v>
      </c>
      <c r="AF31" s="49">
        <f t="shared" ca="1" si="7"/>
        <v>0</v>
      </c>
      <c r="AG31" s="49">
        <f t="shared" ca="1" si="7"/>
        <v>0</v>
      </c>
      <c r="AH31" s="49">
        <f t="shared" ca="1" si="7"/>
        <v>0</v>
      </c>
      <c r="AI31" s="49">
        <f t="shared" ca="1" si="7"/>
        <v>0</v>
      </c>
      <c r="AJ31" s="49">
        <f t="shared" ca="1" si="7"/>
        <v>8.3839660339660256</v>
      </c>
      <c r="AK31" s="49">
        <f t="shared" ca="1" si="7"/>
        <v>25.290434565434545</v>
      </c>
      <c r="AL31" s="49">
        <f t="shared" ca="1" si="7"/>
        <v>0</v>
      </c>
      <c r="AM31" s="49">
        <f t="shared" ca="1" si="7"/>
        <v>0</v>
      </c>
      <c r="AN31" s="49">
        <f t="shared" ca="1" si="7"/>
        <v>7.1834415584415794</v>
      </c>
      <c r="AO31" s="49">
        <f t="shared" ca="1" si="7"/>
        <v>0</v>
      </c>
      <c r="AP31" s="49">
        <f t="shared" ca="1" si="7"/>
        <v>5.3865884115883986</v>
      </c>
      <c r="AQ31" s="49">
        <f t="shared" ca="1" si="7"/>
        <v>1.4844905094905059</v>
      </c>
      <c r="AR31" s="49">
        <f t="shared" ca="1" si="7"/>
        <v>5.5624625374625367</v>
      </c>
      <c r="AS31" s="49">
        <f t="shared" ca="1" si="7"/>
        <v>0</v>
      </c>
      <c r="AT31" s="49">
        <f t="shared" ca="1" si="7"/>
        <v>0</v>
      </c>
      <c r="AU31" s="49">
        <f t="shared" ca="1" si="7"/>
        <v>0</v>
      </c>
      <c r="AV31" s="49">
        <f t="shared" ca="1" si="7"/>
        <v>0</v>
      </c>
      <c r="AW31" s="49">
        <f t="shared" ca="1" si="7"/>
        <v>0</v>
      </c>
      <c r="AX31" s="49">
        <f t="shared" ca="1" si="7"/>
        <v>9.0913086913086758</v>
      </c>
      <c r="AY31" s="49">
        <f t="shared" ca="1" si="7"/>
        <v>3.9897352647352591</v>
      </c>
      <c r="AZ31" s="49">
        <f t="shared" ca="1" si="7"/>
        <v>0.28763736263736206</v>
      </c>
    </row>
    <row r="32" spans="2:52">
      <c r="D32">
        <v>8</v>
      </c>
      <c r="E32" s="49">
        <f t="shared" ca="1" si="6"/>
        <v>0</v>
      </c>
      <c r="F32" s="49">
        <f t="shared" ca="1" si="7"/>
        <v>0</v>
      </c>
      <c r="G32" s="49">
        <f t="shared" ca="1" si="7"/>
        <v>0</v>
      </c>
      <c r="H32" s="49">
        <f t="shared" ca="1" si="7"/>
        <v>2.7960646496360724</v>
      </c>
      <c r="I32" s="49">
        <f t="shared" ca="1" si="7"/>
        <v>0</v>
      </c>
      <c r="J32" s="49">
        <f t="shared" ca="1" si="7"/>
        <v>0</v>
      </c>
      <c r="K32" s="49">
        <f t="shared" ca="1" si="7"/>
        <v>0</v>
      </c>
      <c r="L32" s="49">
        <f t="shared" ca="1" si="7"/>
        <v>0</v>
      </c>
      <c r="M32" s="49">
        <f t="shared" ca="1" si="7"/>
        <v>6.8561795347509218</v>
      </c>
      <c r="N32" s="49">
        <f t="shared" ca="1" si="7"/>
        <v>28.855979734551113</v>
      </c>
      <c r="O32" s="49">
        <f t="shared" ca="1" si="7"/>
        <v>3.3929927215641555</v>
      </c>
      <c r="P32" s="49">
        <f t="shared" ca="1" si="7"/>
        <v>0</v>
      </c>
      <c r="Q32" s="49">
        <f t="shared" ca="1" si="7"/>
        <v>0</v>
      </c>
      <c r="R32" s="49">
        <f t="shared" ca="1" si="7"/>
        <v>16.079656058227471</v>
      </c>
      <c r="S32" s="49">
        <f t="shared" ca="1" si="7"/>
        <v>6.9235621521335702</v>
      </c>
      <c r="T32" s="49">
        <f t="shared" ca="1" si="7"/>
        <v>0</v>
      </c>
      <c r="U32" s="49">
        <f t="shared" ca="1" si="7"/>
        <v>9.153676437236129</v>
      </c>
      <c r="V32" s="49">
        <f t="shared" ca="1" si="7"/>
        <v>0</v>
      </c>
      <c r="W32" s="49">
        <f t="shared" ca="1" si="7"/>
        <v>0</v>
      </c>
      <c r="X32" s="49">
        <f t="shared" ca="1" si="7"/>
        <v>20.085100613672026</v>
      </c>
      <c r="Y32" s="49">
        <f t="shared" ca="1" si="7"/>
        <v>0</v>
      </c>
      <c r="Z32" s="49">
        <f t="shared" ca="1" si="7"/>
        <v>0</v>
      </c>
      <c r="AA32" s="49">
        <f t="shared" ca="1" si="7"/>
        <v>7.6052055087769048</v>
      </c>
      <c r="AB32" s="49">
        <f t="shared" ca="1" si="7"/>
        <v>0</v>
      </c>
      <c r="AC32" s="49">
        <f t="shared" ca="1" si="7"/>
        <v>0</v>
      </c>
      <c r="AD32" s="49">
        <f t="shared" ca="1" si="7"/>
        <v>0</v>
      </c>
      <c r="AE32" s="49">
        <f t="shared" ca="1" si="7"/>
        <v>0</v>
      </c>
      <c r="AF32" s="49">
        <f t="shared" ca="1" si="7"/>
        <v>0</v>
      </c>
      <c r="AG32" s="49">
        <f t="shared" ca="1" si="7"/>
        <v>0</v>
      </c>
      <c r="AH32" s="49">
        <f t="shared" ca="1" si="7"/>
        <v>0</v>
      </c>
      <c r="AI32" s="49">
        <f t="shared" ca="1" si="7"/>
        <v>0</v>
      </c>
      <c r="AJ32" s="49">
        <f t="shared" ca="1" si="7"/>
        <v>4.935000713572137</v>
      </c>
      <c r="AK32" s="49">
        <f t="shared" ca="1" si="7"/>
        <v>20.463247466818871</v>
      </c>
      <c r="AL32" s="49">
        <f t="shared" ca="1" si="7"/>
        <v>0</v>
      </c>
      <c r="AM32" s="49">
        <f t="shared" ca="1" si="7"/>
        <v>0</v>
      </c>
      <c r="AN32" s="49">
        <f t="shared" ca="1" si="7"/>
        <v>0</v>
      </c>
      <c r="AO32" s="49">
        <f t="shared" ca="1" si="7"/>
        <v>0</v>
      </c>
      <c r="AP32" s="49">
        <f t="shared" ca="1" si="7"/>
        <v>0.33592478949620386</v>
      </c>
      <c r="AQ32" s="49">
        <f t="shared" ca="1" si="7"/>
        <v>2.3201405737119956</v>
      </c>
      <c r="AR32" s="49">
        <f t="shared" ca="1" si="7"/>
        <v>0</v>
      </c>
      <c r="AS32" s="49">
        <f t="shared" ca="1" si="7"/>
        <v>0</v>
      </c>
      <c r="AT32" s="49">
        <f t="shared" ca="1" si="7"/>
        <v>0</v>
      </c>
      <c r="AU32" s="49">
        <f t="shared" ca="1" si="7"/>
        <v>0</v>
      </c>
      <c r="AV32" s="49">
        <f t="shared" ca="1" si="7"/>
        <v>0</v>
      </c>
      <c r="AW32" s="49">
        <f t="shared" ca="1" si="7"/>
        <v>0</v>
      </c>
      <c r="AX32" s="49">
        <f t="shared" ca="1" si="7"/>
        <v>7.7945911231625331</v>
      </c>
      <c r="AY32" s="49">
        <f t="shared" ca="1" si="7"/>
        <v>1.9193913229627384</v>
      </c>
      <c r="AZ32" s="49">
        <f t="shared" ca="1" si="7"/>
        <v>1.3343763379477593</v>
      </c>
    </row>
    <row r="33" spans="2:52">
      <c r="D33">
        <v>9</v>
      </c>
      <c r="E33" s="49">
        <f t="shared" ca="1" si="6"/>
        <v>0</v>
      </c>
      <c r="F33" s="49">
        <f t="shared" ca="1" si="7"/>
        <v>0</v>
      </c>
      <c r="G33" s="49">
        <f t="shared" ca="1" si="7"/>
        <v>0</v>
      </c>
      <c r="H33" s="49">
        <f t="shared" ca="1" si="7"/>
        <v>8.5296846011125638E-2</v>
      </c>
      <c r="I33" s="49">
        <f t="shared" ca="1" si="7"/>
        <v>0</v>
      </c>
      <c r="J33" s="49">
        <f t="shared" ca="1" si="7"/>
        <v>0</v>
      </c>
      <c r="K33" s="49">
        <f t="shared" ca="1" si="7"/>
        <v>0</v>
      </c>
      <c r="L33" s="49">
        <f t="shared" ca="1" si="7"/>
        <v>0</v>
      </c>
      <c r="M33" s="49">
        <f t="shared" ca="1" si="7"/>
        <v>5.3796275153417739</v>
      </c>
      <c r="N33" s="49">
        <f t="shared" ca="1" si="7"/>
        <v>21.421685457399647</v>
      </c>
      <c r="O33" s="49">
        <f t="shared" ca="1" si="7"/>
        <v>6.047409733124006</v>
      </c>
      <c r="P33" s="49">
        <f t="shared" ca="1" si="7"/>
        <v>0</v>
      </c>
      <c r="Q33" s="49">
        <f t="shared" ca="1" si="7"/>
        <v>0</v>
      </c>
      <c r="R33" s="49">
        <f t="shared" ca="1" si="7"/>
        <v>10.816490652204919</v>
      </c>
      <c r="S33" s="49">
        <f t="shared" ca="1" si="7"/>
        <v>3.260097045811321</v>
      </c>
      <c r="T33" s="49">
        <f t="shared" ca="1" si="7"/>
        <v>0</v>
      </c>
      <c r="U33" s="49">
        <f t="shared" ca="1" si="7"/>
        <v>6.7566787505819832</v>
      </c>
      <c r="V33" s="49">
        <f t="shared" ca="1" si="7"/>
        <v>0</v>
      </c>
      <c r="W33" s="49">
        <f t="shared" ca="1" si="7"/>
        <v>0</v>
      </c>
      <c r="X33" s="49">
        <f t="shared" ca="1" si="7"/>
        <v>19.074083059797331</v>
      </c>
      <c r="Y33" s="49">
        <f t="shared" ca="1" si="7"/>
        <v>0</v>
      </c>
      <c r="Z33" s="49">
        <f t="shared" ca="1" si="7"/>
        <v>1.5351225493570837</v>
      </c>
      <c r="AA33" s="49">
        <f t="shared" ca="1" si="7"/>
        <v>4.0679641786784657</v>
      </c>
      <c r="AB33" s="49">
        <f t="shared" ca="1" si="7"/>
        <v>0</v>
      </c>
      <c r="AC33" s="49">
        <f t="shared" ca="1" si="7"/>
        <v>0</v>
      </c>
      <c r="AD33" s="49">
        <f t="shared" ca="1" si="7"/>
        <v>0</v>
      </c>
      <c r="AE33" s="49">
        <f t="shared" ca="1" si="7"/>
        <v>0</v>
      </c>
      <c r="AF33" s="49">
        <f t="shared" ca="1" si="7"/>
        <v>0</v>
      </c>
      <c r="AG33" s="49">
        <f t="shared" ca="1" si="7"/>
        <v>1.0543527900670711</v>
      </c>
      <c r="AH33" s="49">
        <f t="shared" ca="1" si="7"/>
        <v>0</v>
      </c>
      <c r="AI33" s="49">
        <f t="shared" ca="1" si="7"/>
        <v>0</v>
      </c>
      <c r="AJ33" s="49">
        <f t="shared" ca="1" si="7"/>
        <v>0</v>
      </c>
      <c r="AK33" s="49">
        <f t="shared" ca="1" si="7"/>
        <v>12.288243898958157</v>
      </c>
      <c r="AL33" s="49">
        <f t="shared" ca="1" si="7"/>
        <v>0</v>
      </c>
      <c r="AM33" s="49">
        <f t="shared" ca="1" si="7"/>
        <v>0</v>
      </c>
      <c r="AN33" s="49">
        <f t="shared" ca="1" si="7"/>
        <v>0</v>
      </c>
      <c r="AO33" s="49">
        <f t="shared" ca="1" si="7"/>
        <v>0</v>
      </c>
      <c r="AP33" s="49">
        <f t="shared" ca="1" si="7"/>
        <v>0</v>
      </c>
      <c r="AQ33" s="49">
        <f t="shared" ca="1" si="7"/>
        <v>3.4980840587983408</v>
      </c>
      <c r="AR33" s="49">
        <f t="shared" ca="1" si="7"/>
        <v>0</v>
      </c>
      <c r="AS33" s="49">
        <f t="shared" ca="1" si="7"/>
        <v>3.7876694733837439</v>
      </c>
      <c r="AT33" s="49">
        <f t="shared" ca="1" si="7"/>
        <v>0</v>
      </c>
      <c r="AU33" s="49">
        <f t="shared" ca="1" si="7"/>
        <v>0</v>
      </c>
      <c r="AV33" s="49">
        <f t="shared" ca="1" si="7"/>
        <v>0</v>
      </c>
      <c r="AW33" s="49">
        <f t="shared" ca="1" si="7"/>
        <v>0</v>
      </c>
      <c r="AX33" s="49">
        <f t="shared" ca="1" si="7"/>
        <v>5.2431140288282876</v>
      </c>
      <c r="AY33" s="49">
        <f t="shared" ca="1" si="7"/>
        <v>0</v>
      </c>
      <c r="AZ33" s="49">
        <f t="shared" ca="1" si="7"/>
        <v>4.1869451976594689</v>
      </c>
    </row>
    <row r="34" spans="2:52">
      <c r="D34">
        <v>10</v>
      </c>
      <c r="E34" s="49">
        <f t="shared" ca="1" si="6"/>
        <v>1.3880262594548256</v>
      </c>
      <c r="F34" s="49">
        <f t="shared" ca="1" si="7"/>
        <v>0</v>
      </c>
      <c r="G34" s="49">
        <f t="shared" ca="1" si="7"/>
        <v>0</v>
      </c>
      <c r="H34" s="49">
        <f t="shared" ca="1" si="7"/>
        <v>0</v>
      </c>
      <c r="I34" s="49">
        <f t="shared" ca="1" si="7"/>
        <v>0</v>
      </c>
      <c r="J34" s="49">
        <f t="shared" ca="1" si="7"/>
        <v>0</v>
      </c>
      <c r="K34" s="49">
        <f t="shared" ca="1" si="7"/>
        <v>0</v>
      </c>
      <c r="L34" s="49">
        <f t="shared" ca="1" si="7"/>
        <v>0</v>
      </c>
      <c r="M34" s="49">
        <f t="shared" ca="1" si="7"/>
        <v>4.069694591123131</v>
      </c>
      <c r="N34" s="49">
        <f t="shared" ca="1" si="7"/>
        <v>9.8174468388753269</v>
      </c>
      <c r="O34" s="49">
        <f t="shared" ca="1" si="7"/>
        <v>8.0888254602540286</v>
      </c>
      <c r="P34" s="49">
        <f t="shared" ca="1" si="7"/>
        <v>0</v>
      </c>
      <c r="Q34" s="49">
        <f t="shared" ca="1" si="7"/>
        <v>0</v>
      </c>
      <c r="R34" s="49">
        <f t="shared" ca="1" si="7"/>
        <v>4.3790852005137708</v>
      </c>
      <c r="S34" s="49">
        <f t="shared" ca="1" si="7"/>
        <v>0</v>
      </c>
      <c r="T34" s="49">
        <f t="shared" ca="1" si="7"/>
        <v>0</v>
      </c>
      <c r="U34" s="49">
        <f t="shared" ca="1" si="7"/>
        <v>3.1753353893211624</v>
      </c>
      <c r="V34" s="49">
        <f t="shared" ca="1" si="7"/>
        <v>0</v>
      </c>
      <c r="W34" s="49">
        <f t="shared" ca="1" si="7"/>
        <v>0</v>
      </c>
      <c r="X34" s="49">
        <f t="shared" ca="1" si="7"/>
        <v>16.698116169544718</v>
      </c>
      <c r="Y34" s="49">
        <f t="shared" ca="1" si="7"/>
        <v>0</v>
      </c>
      <c r="Z34" s="49">
        <f t="shared" ca="1" si="7"/>
        <v>7.5950772083285614</v>
      </c>
      <c r="AA34" s="49">
        <f t="shared" ca="1" si="7"/>
        <v>0</v>
      </c>
      <c r="AB34" s="49">
        <f t="shared" ca="1" si="7"/>
        <v>2.6819073783359499</v>
      </c>
      <c r="AC34" s="49">
        <f t="shared" ca="1" si="7"/>
        <v>0</v>
      </c>
      <c r="AD34" s="49">
        <f t="shared" ca="1" si="7"/>
        <v>0</v>
      </c>
      <c r="AE34" s="49">
        <f t="shared" ca="1" si="7"/>
        <v>0</v>
      </c>
      <c r="AF34" s="49">
        <f t="shared" ca="1" si="7"/>
        <v>0</v>
      </c>
      <c r="AG34" s="49">
        <f t="shared" ca="1" si="7"/>
        <v>3.2541101755387274</v>
      </c>
      <c r="AH34" s="49">
        <f t="shared" ca="1" si="7"/>
        <v>0</v>
      </c>
      <c r="AI34" s="49">
        <f t="shared" ca="1" si="7"/>
        <v>0</v>
      </c>
      <c r="AJ34" s="49">
        <f t="shared" ca="1" si="7"/>
        <v>0</v>
      </c>
      <c r="AK34" s="49">
        <f t="shared" ca="1" si="7"/>
        <v>0.76542386185241185</v>
      </c>
      <c r="AL34" s="49">
        <f t="shared" ca="1" si="7"/>
        <v>0</v>
      </c>
      <c r="AM34" s="49">
        <f t="shared" ca="1" si="7"/>
        <v>2.7003639217924871</v>
      </c>
      <c r="AN34" s="49">
        <f t="shared" ca="1" si="7"/>
        <v>0</v>
      </c>
      <c r="AO34" s="49">
        <f t="shared" ca="1" si="7"/>
        <v>0</v>
      </c>
      <c r="AP34" s="49">
        <f t="shared" ca="1" si="7"/>
        <v>0</v>
      </c>
      <c r="AQ34" s="49">
        <f t="shared" ca="1" si="7"/>
        <v>5.0183209647495346</v>
      </c>
      <c r="AR34" s="49">
        <f t="shared" ca="1" si="7"/>
        <v>0</v>
      </c>
      <c r="AS34" s="49">
        <f t="shared" ca="1" si="7"/>
        <v>10.053960325388886</v>
      </c>
      <c r="AT34" s="49">
        <f t="shared" ca="1" si="7"/>
        <v>0</v>
      </c>
      <c r="AU34" s="49">
        <f t="shared" ca="1" si="7"/>
        <v>0</v>
      </c>
      <c r="AV34" s="49">
        <f t="shared" ca="1" si="7"/>
        <v>4.6043242471817791E-2</v>
      </c>
      <c r="AW34" s="49">
        <f t="shared" ca="1" si="7"/>
        <v>0</v>
      </c>
      <c r="AX34" s="49">
        <f t="shared" ca="1" si="7"/>
        <v>1.4368774083059606</v>
      </c>
      <c r="AY34" s="49">
        <f t="shared" ca="1" si="7"/>
        <v>0</v>
      </c>
      <c r="AZ34" s="49">
        <f t="shared" ca="1" si="7"/>
        <v>8.8453439417724979</v>
      </c>
    </row>
    <row r="35" spans="2:52">
      <c r="D35">
        <v>11</v>
      </c>
      <c r="E35" s="49">
        <f t="shared" ca="1" si="6"/>
        <v>6.5420151277293925</v>
      </c>
      <c r="F35" s="49">
        <f t="shared" ca="1" si="7"/>
        <v>0</v>
      </c>
      <c r="G35" s="49">
        <f t="shared" ca="1" si="7"/>
        <v>0</v>
      </c>
      <c r="H35" s="49">
        <f t="shared" ca="1" si="7"/>
        <v>0</v>
      </c>
      <c r="I35" s="49">
        <f t="shared" ca="1" si="7"/>
        <v>0</v>
      </c>
      <c r="J35" s="49">
        <f t="shared" ca="1" si="7"/>
        <v>0</v>
      </c>
      <c r="K35" s="49">
        <f t="shared" ca="1" si="7"/>
        <v>0</v>
      </c>
      <c r="L35" s="49">
        <f t="shared" ca="1" si="7"/>
        <v>0</v>
      </c>
      <c r="M35" s="49">
        <f t="shared" ca="1" si="7"/>
        <v>2.9263807620950288</v>
      </c>
      <c r="N35" s="49">
        <f t="shared" ca="1" si="7"/>
        <v>0</v>
      </c>
      <c r="O35" s="49">
        <f t="shared" ca="1" si="7"/>
        <v>9.5172399029541666</v>
      </c>
      <c r="P35" s="49">
        <f t="shared" ca="1" si="7"/>
        <v>0</v>
      </c>
      <c r="Q35" s="49">
        <f t="shared" ca="1" si="7"/>
        <v>0</v>
      </c>
      <c r="R35" s="49">
        <f t="shared" ca="1" si="7"/>
        <v>0</v>
      </c>
      <c r="S35" s="49">
        <f t="shared" ca="1" si="7"/>
        <v>0</v>
      </c>
      <c r="T35" s="49">
        <f t="shared" ca="1" si="7"/>
        <v>0</v>
      </c>
      <c r="U35" s="49">
        <f t="shared" ca="1" si="7"/>
        <v>0</v>
      </c>
      <c r="V35" s="49">
        <f t="shared" ca="1" si="7"/>
        <v>1.7985907952197806</v>
      </c>
      <c r="W35" s="49">
        <f t="shared" ca="1" si="7"/>
        <v>0</v>
      </c>
      <c r="X35" s="49">
        <f t="shared" ca="1" si="7"/>
        <v>12.957199942914208</v>
      </c>
      <c r="Y35" s="49">
        <f t="shared" ca="1" si="7"/>
        <v>6.6624072356216359</v>
      </c>
      <c r="Z35" s="49">
        <f t="shared" ca="1" si="7"/>
        <v>15.580430338917331</v>
      </c>
      <c r="AA35" s="49">
        <f t="shared" ca="1" si="7"/>
        <v>0</v>
      </c>
      <c r="AB35" s="49">
        <f t="shared" ca="1" si="7"/>
        <v>7.7817004424147171</v>
      </c>
      <c r="AC35" s="49">
        <f t="shared" ca="1" si="7"/>
        <v>0</v>
      </c>
      <c r="AD35" s="49">
        <f t="shared" ca="1" si="7"/>
        <v>0</v>
      </c>
      <c r="AE35" s="49">
        <f t="shared" ca="1" si="7"/>
        <v>0</v>
      </c>
      <c r="AF35" s="49">
        <f t="shared" ca="1" si="7"/>
        <v>0</v>
      </c>
      <c r="AG35" s="49">
        <f t="shared" ca="1" si="7"/>
        <v>5.4591479948622705</v>
      </c>
      <c r="AH35" s="49">
        <f t="shared" ca="1" si="7"/>
        <v>0</v>
      </c>
      <c r="AI35" s="49">
        <f t="shared" ca="1" si="7"/>
        <v>0.39214000285428341</v>
      </c>
      <c r="AJ35" s="49">
        <f t="shared" ca="1" si="7"/>
        <v>0</v>
      </c>
      <c r="AK35" s="49">
        <f t="shared" ca="1" si="7"/>
        <v>0</v>
      </c>
      <c r="AL35" s="49">
        <f t="shared" ca="1" si="7"/>
        <v>0</v>
      </c>
      <c r="AM35" s="49">
        <f t="shared" ca="1" si="7"/>
        <v>7.9959112316255059</v>
      </c>
      <c r="AN35" s="49">
        <f t="shared" ca="1" si="7"/>
        <v>0</v>
      </c>
      <c r="AO35" s="49">
        <f t="shared" ca="1" si="7"/>
        <v>0</v>
      </c>
      <c r="AP35" s="49">
        <f t="shared" ca="1" si="7"/>
        <v>0</v>
      </c>
      <c r="AQ35" s="49">
        <f t="shared" ca="1" si="7"/>
        <v>6.8808512915655626</v>
      </c>
      <c r="AR35" s="49">
        <f t="shared" ca="1" si="7"/>
        <v>0</v>
      </c>
      <c r="AS35" s="49">
        <f t="shared" ca="1" si="7"/>
        <v>17.640017125731397</v>
      </c>
      <c r="AT35" s="49">
        <f t="shared" ca="1" si="7"/>
        <v>0</v>
      </c>
      <c r="AU35" s="49">
        <f t="shared" ca="1" si="7"/>
        <v>0</v>
      </c>
      <c r="AV35" s="49">
        <f t="shared" ca="1" si="7"/>
        <v>0.33824389895817575</v>
      </c>
      <c r="AW35" s="49">
        <f t="shared" ca="1" si="7"/>
        <v>0</v>
      </c>
      <c r="AX35" s="49">
        <f t="shared" ca="1" si="7"/>
        <v>0</v>
      </c>
      <c r="AY35" s="49">
        <f t="shared" ca="1" si="7"/>
        <v>0</v>
      </c>
      <c r="AZ35" s="49">
        <f t="shared" ca="1" si="7"/>
        <v>15.309572570286832</v>
      </c>
    </row>
    <row r="36" spans="2:52">
      <c r="D36">
        <v>12</v>
      </c>
      <c r="E36" s="49">
        <f t="shared" ca="1" si="6"/>
        <v>12.142543171114589</v>
      </c>
      <c r="F36" s="49">
        <f t="shared" ca="1" si="7"/>
        <v>0</v>
      </c>
      <c r="G36" s="49">
        <f t="shared" ca="1" si="7"/>
        <v>0</v>
      </c>
      <c r="H36" s="49">
        <f t="shared" ca="1" si="7"/>
        <v>0</v>
      </c>
      <c r="I36" s="49">
        <f t="shared" ca="1" si="7"/>
        <v>0.23814756671898607</v>
      </c>
      <c r="J36" s="49">
        <f t="shared" ca="1" si="7"/>
        <v>0</v>
      </c>
      <c r="K36" s="49">
        <f t="shared" ca="1" si="7"/>
        <v>0</v>
      </c>
      <c r="L36" s="49">
        <f t="shared" ca="1" si="7"/>
        <v>0</v>
      </c>
      <c r="M36" s="49">
        <f t="shared" ca="1" si="7"/>
        <v>1.9496860282574389</v>
      </c>
      <c r="N36" s="49">
        <f t="shared" ref="N36:AZ36" ca="1" si="8">+IF(N20-$C20&lt;0,0,N20-$C20)</f>
        <v>0</v>
      </c>
      <c r="O36" s="49">
        <f t="shared" ca="1" si="8"/>
        <v>10.33265306122447</v>
      </c>
      <c r="P36" s="49">
        <f t="shared" ca="1" si="8"/>
        <v>0</v>
      </c>
      <c r="Q36" s="49">
        <f t="shared" ca="1" si="8"/>
        <v>0</v>
      </c>
      <c r="R36" s="49">
        <f t="shared" ca="1" si="8"/>
        <v>0</v>
      </c>
      <c r="S36" s="49">
        <f t="shared" ca="1" si="8"/>
        <v>0</v>
      </c>
      <c r="T36" s="49">
        <f t="shared" ca="1" si="8"/>
        <v>0</v>
      </c>
      <c r="U36" s="49">
        <f t="shared" ca="1" si="8"/>
        <v>0</v>
      </c>
      <c r="V36" s="49">
        <f t="shared" ca="1" si="8"/>
        <v>10.390625812689578</v>
      </c>
      <c r="W36" s="49">
        <f t="shared" ca="1" si="8"/>
        <v>9.0705651491365913</v>
      </c>
      <c r="X36" s="49">
        <f t="shared" ca="1" si="8"/>
        <v>7.8513343799057722</v>
      </c>
      <c r="Y36" s="49">
        <f t="shared" ca="1" si="8"/>
        <v>27.000098116169532</v>
      </c>
      <c r="Z36" s="49">
        <f t="shared" ca="1" si="8"/>
        <v>25.491181941123394</v>
      </c>
      <c r="AA36" s="49">
        <f t="shared" ca="1" si="8"/>
        <v>0</v>
      </c>
      <c r="AB36" s="49">
        <f t="shared" ca="1" si="8"/>
        <v>13.921389324960742</v>
      </c>
      <c r="AC36" s="49">
        <f t="shared" ca="1" si="8"/>
        <v>3.2230376766090885</v>
      </c>
      <c r="AD36" s="49">
        <f t="shared" ca="1" si="8"/>
        <v>0</v>
      </c>
      <c r="AE36" s="49">
        <f t="shared" ca="1" si="8"/>
        <v>0</v>
      </c>
      <c r="AF36" s="49">
        <f t="shared" ca="1" si="8"/>
        <v>0</v>
      </c>
      <c r="AG36" s="49">
        <f t="shared" ca="1" si="8"/>
        <v>7.6694662480376579</v>
      </c>
      <c r="AH36" s="49">
        <f t="shared" ca="1" si="8"/>
        <v>6.7562794348508461</v>
      </c>
      <c r="AI36" s="49">
        <f t="shared" ca="1" si="8"/>
        <v>6.2351255886970094</v>
      </c>
      <c r="AJ36" s="49">
        <f t="shared" ca="1" si="8"/>
        <v>0</v>
      </c>
      <c r="AK36" s="49">
        <f t="shared" ca="1" si="8"/>
        <v>0</v>
      </c>
      <c r="AL36" s="49">
        <f t="shared" ca="1" si="8"/>
        <v>2.7128728414442733</v>
      </c>
      <c r="AM36" s="49">
        <f t="shared" ca="1" si="8"/>
        <v>14.32111459968602</v>
      </c>
      <c r="AN36" s="49">
        <f t="shared" ca="1" si="8"/>
        <v>0</v>
      </c>
      <c r="AO36" s="49">
        <f t="shared" ca="1" si="8"/>
        <v>0</v>
      </c>
      <c r="AP36" s="49">
        <f t="shared" ca="1" si="8"/>
        <v>0</v>
      </c>
      <c r="AQ36" s="49">
        <f t="shared" ca="1" si="8"/>
        <v>9.0856750392464605</v>
      </c>
      <c r="AR36" s="49">
        <f t="shared" ca="1" si="8"/>
        <v>0</v>
      </c>
      <c r="AS36" s="49">
        <f t="shared" ca="1" si="8"/>
        <v>26.545839874411286</v>
      </c>
      <c r="AT36" s="49">
        <f t="shared" ca="1" si="8"/>
        <v>0</v>
      </c>
      <c r="AU36" s="49">
        <f t="shared" ca="1" si="8"/>
        <v>0</v>
      </c>
      <c r="AV36" s="49">
        <f t="shared" ca="1" si="8"/>
        <v>0.75655416012558163</v>
      </c>
      <c r="AW36" s="49">
        <f t="shared" ca="1" si="8"/>
        <v>0</v>
      </c>
      <c r="AX36" s="49">
        <f t="shared" ca="1" si="8"/>
        <v>0</v>
      </c>
      <c r="AY36" s="49">
        <f t="shared" ca="1" si="8"/>
        <v>0</v>
      </c>
      <c r="AZ36" s="49">
        <f t="shared" ca="1" si="8"/>
        <v>23.579631083202507</v>
      </c>
    </row>
    <row r="37" spans="2:52">
      <c r="D37" t="s">
        <v>116</v>
      </c>
      <c r="E37" s="49">
        <f ca="1">+SUM(E25:E36)</f>
        <v>20.072584558298807</v>
      </c>
      <c r="F37" s="49">
        <f t="shared" ref="F37:AZ37" ca="1" si="9">+SUM(F25:F36)</f>
        <v>0.18072998430139364</v>
      </c>
      <c r="G37" s="49">
        <f t="shared" ca="1" si="9"/>
        <v>0</v>
      </c>
      <c r="H37" s="49">
        <f t="shared" ca="1" si="9"/>
        <v>69.105162694448381</v>
      </c>
      <c r="I37" s="49">
        <f t="shared" ca="1" si="9"/>
        <v>0.23814756671898607</v>
      </c>
      <c r="J37" s="49">
        <f t="shared" ca="1" si="9"/>
        <v>0</v>
      </c>
      <c r="K37" s="49">
        <f t="shared" ca="1" si="9"/>
        <v>3.5452618809761773</v>
      </c>
      <c r="L37" s="49">
        <f t="shared" ca="1" si="9"/>
        <v>7.9289853004138209</v>
      </c>
      <c r="M37" s="49">
        <f t="shared" ca="1" si="9"/>
        <v>124.51428571428542</v>
      </c>
      <c r="N37" s="49">
        <f t="shared" ca="1" si="9"/>
        <v>169.94137291280109</v>
      </c>
      <c r="O37" s="49">
        <f t="shared" ca="1" si="9"/>
        <v>37.504695304695254</v>
      </c>
      <c r="P37" s="49">
        <f t="shared" ca="1" si="9"/>
        <v>42.042671614100129</v>
      </c>
      <c r="Q37" s="49">
        <f t="shared" ca="1" si="9"/>
        <v>0</v>
      </c>
      <c r="R37" s="49">
        <f t="shared" ca="1" si="9"/>
        <v>192.56529185100609</v>
      </c>
      <c r="S37" s="49">
        <f t="shared" ca="1" si="9"/>
        <v>72.122320536606267</v>
      </c>
      <c r="T37" s="49">
        <f t="shared" ca="1" si="9"/>
        <v>39.610244249792238</v>
      </c>
      <c r="U37" s="49">
        <f t="shared" ca="1" si="9"/>
        <v>59.356939451900466</v>
      </c>
      <c r="V37" s="49">
        <f t="shared" ca="1" si="9"/>
        <v>53.543534038254784</v>
      </c>
      <c r="W37" s="49">
        <f t="shared" ca="1" si="9"/>
        <v>117.74959326387884</v>
      </c>
      <c r="X37" s="49">
        <f t="shared" ca="1" si="9"/>
        <v>144.48337376908793</v>
      </c>
      <c r="Y37" s="49">
        <f t="shared" ca="1" si="9"/>
        <v>683.23726808905371</v>
      </c>
      <c r="Z37" s="49">
        <f t="shared" ca="1" si="9"/>
        <v>91.323328263626138</v>
      </c>
      <c r="AA37" s="49">
        <f t="shared" ca="1" si="9"/>
        <v>32.912391180248257</v>
      </c>
      <c r="AB37" s="49">
        <f t="shared" ca="1" si="9"/>
        <v>27.964078778364453</v>
      </c>
      <c r="AC37" s="49">
        <f t="shared" ca="1" si="9"/>
        <v>78.166476380761964</v>
      </c>
      <c r="AD37" s="49">
        <f t="shared" ca="1" si="9"/>
        <v>101.97903525046377</v>
      </c>
      <c r="AE37" s="49">
        <f t="shared" ca="1" si="9"/>
        <v>0</v>
      </c>
      <c r="AF37" s="49">
        <f t="shared" ca="1" si="9"/>
        <v>0</v>
      </c>
      <c r="AG37" s="49">
        <f t="shared" ca="1" si="9"/>
        <v>17.437077208505727</v>
      </c>
      <c r="AH37" s="49">
        <f t="shared" ca="1" si="9"/>
        <v>74.281261595547278</v>
      </c>
      <c r="AI37" s="49">
        <f t="shared" ca="1" si="9"/>
        <v>6.6272655915512928</v>
      </c>
      <c r="AJ37" s="49">
        <f t="shared" ca="1" si="9"/>
        <v>36.640038532895638</v>
      </c>
      <c r="AK37" s="49">
        <f t="shared" ca="1" si="9"/>
        <v>141.28462965605814</v>
      </c>
      <c r="AL37" s="49">
        <f t="shared" ca="1" si="9"/>
        <v>18.129798772655889</v>
      </c>
      <c r="AM37" s="49">
        <f t="shared" ca="1" si="9"/>
        <v>26.392350506636191</v>
      </c>
      <c r="AN37" s="49">
        <f t="shared" ca="1" si="9"/>
        <v>86.051423576423673</v>
      </c>
      <c r="AO37" s="49">
        <f t="shared" ca="1" si="9"/>
        <v>85.431968031967955</v>
      </c>
      <c r="AP37" s="49">
        <f t="shared" ca="1" si="9"/>
        <v>76.516369344940671</v>
      </c>
      <c r="AQ37" s="49">
        <f t="shared" ca="1" si="9"/>
        <v>38.814285714285646</v>
      </c>
      <c r="AR37" s="49">
        <f t="shared" ca="1" si="9"/>
        <v>202.98918581418565</v>
      </c>
      <c r="AS37" s="49">
        <f t="shared" ca="1" si="9"/>
        <v>59.196403596403528</v>
      </c>
      <c r="AT37" s="49">
        <f t="shared" ca="1" si="9"/>
        <v>0</v>
      </c>
      <c r="AU37" s="49">
        <f t="shared" ca="1" si="9"/>
        <v>0</v>
      </c>
      <c r="AV37" s="49">
        <f t="shared" ca="1" si="9"/>
        <v>9.5682638789781436</v>
      </c>
      <c r="AW37" s="49">
        <f t="shared" ca="1" si="9"/>
        <v>32.339018124732334</v>
      </c>
      <c r="AX37" s="49">
        <f t="shared" ca="1" si="9"/>
        <v>47.803111174539623</v>
      </c>
      <c r="AY37" s="49">
        <f t="shared" ca="1" si="9"/>
        <v>13.789264307121414</v>
      </c>
      <c r="AZ37" s="49">
        <f t="shared" ca="1" si="9"/>
        <v>134.41428571428551</v>
      </c>
    </row>
    <row r="38" spans="2:52"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</row>
    <row r="39" spans="2:52"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</row>
    <row r="40" spans="2:52" ht="18">
      <c r="B40" s="39" t="s">
        <v>117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</row>
    <row r="41" spans="2:52" ht="15">
      <c r="D41" s="38" t="s">
        <v>114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</row>
    <row r="42" spans="2:52">
      <c r="D42">
        <v>1</v>
      </c>
      <c r="E42" s="49">
        <f ca="1">-IF(E9-$C9&lt;0,E9-$C9,0)</f>
        <v>24.903610675039246</v>
      </c>
      <c r="F42" s="49">
        <f t="shared" ref="F42:AZ47" ca="1" si="10">-IF(F9-$C9&lt;0,F9-$C9,0)</f>
        <v>0</v>
      </c>
      <c r="G42" s="49">
        <f t="shared" ca="1" si="10"/>
        <v>4.5445447409733184</v>
      </c>
      <c r="H42" s="49">
        <f t="shared" ca="1" si="10"/>
        <v>0</v>
      </c>
      <c r="I42" s="49">
        <f t="shared" ca="1" si="10"/>
        <v>3.7772370486656328</v>
      </c>
      <c r="J42" s="49">
        <f t="shared" ca="1" si="10"/>
        <v>9.6596546310832139</v>
      </c>
      <c r="K42" s="49">
        <f t="shared" ca="1" si="10"/>
        <v>2.6228414442700156</v>
      </c>
      <c r="L42" s="49">
        <f t="shared" ca="1" si="10"/>
        <v>0</v>
      </c>
      <c r="M42" s="49">
        <f t="shared" ca="1" si="10"/>
        <v>0</v>
      </c>
      <c r="N42" s="49">
        <f t="shared" ca="1" si="10"/>
        <v>35.862401883830451</v>
      </c>
      <c r="O42" s="49">
        <f t="shared" ca="1" si="10"/>
        <v>32.351962323390879</v>
      </c>
      <c r="P42" s="49">
        <f t="shared" ca="1" si="10"/>
        <v>0</v>
      </c>
      <c r="Q42" s="49">
        <f t="shared" ca="1" si="10"/>
        <v>26.945643642072209</v>
      </c>
      <c r="R42" s="49">
        <f t="shared" ca="1" si="10"/>
        <v>0</v>
      </c>
      <c r="S42" s="49">
        <f t="shared" ca="1" si="10"/>
        <v>0</v>
      </c>
      <c r="T42" s="49">
        <f t="shared" ca="1" si="10"/>
        <v>0</v>
      </c>
      <c r="U42" s="49">
        <f t="shared" ca="1" si="10"/>
        <v>7.2290186451702922</v>
      </c>
      <c r="V42" s="49">
        <f t="shared" ca="1" si="10"/>
        <v>0</v>
      </c>
      <c r="W42" s="49">
        <f t="shared" ca="1" si="10"/>
        <v>0</v>
      </c>
      <c r="X42" s="49">
        <f t="shared" ca="1" si="10"/>
        <v>11.056357927786486</v>
      </c>
      <c r="Y42" s="49">
        <f t="shared" ca="1" si="10"/>
        <v>0</v>
      </c>
      <c r="Z42" s="49">
        <f t="shared" ca="1" si="10"/>
        <v>0</v>
      </c>
      <c r="AA42" s="49">
        <f t="shared" ca="1" si="10"/>
        <v>31.473665620094184</v>
      </c>
      <c r="AB42" s="49">
        <f t="shared" ca="1" si="10"/>
        <v>0</v>
      </c>
      <c r="AC42" s="49">
        <f t="shared" ca="1" si="10"/>
        <v>0</v>
      </c>
      <c r="AD42" s="49">
        <f t="shared" ca="1" si="10"/>
        <v>0</v>
      </c>
      <c r="AE42" s="49">
        <f t="shared" ca="1" si="10"/>
        <v>5.1706436420722177</v>
      </c>
      <c r="AF42" s="49">
        <f t="shared" ca="1" si="10"/>
        <v>5.8041601255887159</v>
      </c>
      <c r="AG42" s="49">
        <f t="shared" ca="1" si="10"/>
        <v>16.353610675039242</v>
      </c>
      <c r="AH42" s="49">
        <f t="shared" ca="1" si="10"/>
        <v>0</v>
      </c>
      <c r="AI42" s="49">
        <f t="shared" ca="1" si="10"/>
        <v>1.0302590266876059</v>
      </c>
      <c r="AJ42" s="49">
        <f t="shared" ca="1" si="10"/>
        <v>18.223940345368892</v>
      </c>
      <c r="AK42" s="49">
        <f t="shared" ca="1" si="10"/>
        <v>16.050588697017229</v>
      </c>
      <c r="AL42" s="49">
        <f t="shared" ca="1" si="10"/>
        <v>0</v>
      </c>
      <c r="AM42" s="49">
        <f t="shared" ca="1" si="10"/>
        <v>0</v>
      </c>
      <c r="AN42" s="49">
        <f t="shared" ca="1" si="10"/>
        <v>0</v>
      </c>
      <c r="AO42" s="49">
        <f t="shared" ca="1" si="10"/>
        <v>0</v>
      </c>
      <c r="AP42" s="49">
        <f t="shared" ca="1" si="10"/>
        <v>0</v>
      </c>
      <c r="AQ42" s="49">
        <f t="shared" ca="1" si="10"/>
        <v>0</v>
      </c>
      <c r="AR42" s="49">
        <f t="shared" ca="1" si="10"/>
        <v>0</v>
      </c>
      <c r="AS42" s="49">
        <f t="shared" ca="1" si="10"/>
        <v>0</v>
      </c>
      <c r="AT42" s="49">
        <f t="shared" ca="1" si="10"/>
        <v>21.82201726844583</v>
      </c>
      <c r="AU42" s="49">
        <f t="shared" ca="1" si="10"/>
        <v>10.159929356357939</v>
      </c>
      <c r="AV42" s="49">
        <f t="shared" ca="1" si="10"/>
        <v>0</v>
      </c>
      <c r="AW42" s="49">
        <f t="shared" ca="1" si="10"/>
        <v>0</v>
      </c>
      <c r="AX42" s="49">
        <f t="shared" ca="1" si="10"/>
        <v>9.4783359497645208</v>
      </c>
      <c r="AY42" s="49">
        <f t="shared" ca="1" si="10"/>
        <v>18.261577708006271</v>
      </c>
      <c r="AZ42" s="49">
        <f t="shared" ca="1" si="10"/>
        <v>0</v>
      </c>
    </row>
    <row r="43" spans="2:52">
      <c r="D43">
        <v>2</v>
      </c>
      <c r="E43" s="49">
        <f t="shared" ref="E43:T53" ca="1" si="11">-IF(E10-$C10&lt;0,E10-$C10,0)</f>
        <v>23.7684743827601</v>
      </c>
      <c r="F43" s="49">
        <f t="shared" ca="1" si="11"/>
        <v>4.4703475096332426</v>
      </c>
      <c r="G43" s="49">
        <f t="shared" ca="1" si="11"/>
        <v>7.7860318253175507</v>
      </c>
      <c r="H43" s="49">
        <f t="shared" ca="1" si="11"/>
        <v>0</v>
      </c>
      <c r="I43" s="49">
        <f t="shared" ca="1" si="11"/>
        <v>8.3781646924504223</v>
      </c>
      <c r="J43" s="49">
        <f t="shared" ca="1" si="11"/>
        <v>11.572969887255613</v>
      </c>
      <c r="K43" s="49">
        <f t="shared" ca="1" si="11"/>
        <v>0.30378906807478501</v>
      </c>
      <c r="L43" s="49">
        <f t="shared" ca="1" si="11"/>
        <v>0</v>
      </c>
      <c r="M43" s="49">
        <f t="shared" ca="1" si="11"/>
        <v>0</v>
      </c>
      <c r="N43" s="49">
        <f t="shared" ca="1" si="11"/>
        <v>14.107085771371494</v>
      </c>
      <c r="O43" s="49">
        <f t="shared" ca="1" si="11"/>
        <v>25.406536320822021</v>
      </c>
      <c r="P43" s="49">
        <f t="shared" ca="1" si="11"/>
        <v>0</v>
      </c>
      <c r="Q43" s="49">
        <f t="shared" ca="1" si="11"/>
        <v>25.985832025117737</v>
      </c>
      <c r="R43" s="49">
        <f t="shared" ca="1" si="11"/>
        <v>0</v>
      </c>
      <c r="S43" s="49">
        <f t="shared" ca="1" si="11"/>
        <v>0</v>
      </c>
      <c r="T43" s="49">
        <f t="shared" ca="1" si="11"/>
        <v>0</v>
      </c>
      <c r="U43" s="49">
        <f t="shared" ca="1" si="10"/>
        <v>1.3355966095780616</v>
      </c>
      <c r="V43" s="49">
        <f t="shared" ca="1" si="10"/>
        <v>0</v>
      </c>
      <c r="W43" s="49">
        <f t="shared" ca="1" si="10"/>
        <v>0</v>
      </c>
      <c r="X43" s="49">
        <f t="shared" ca="1" si="10"/>
        <v>2.5127301270158355</v>
      </c>
      <c r="Y43" s="49">
        <f t="shared" ca="1" si="10"/>
        <v>0</v>
      </c>
      <c r="Z43" s="49">
        <f t="shared" ca="1" si="10"/>
        <v>0</v>
      </c>
      <c r="AA43" s="49">
        <f t="shared" ca="1" si="10"/>
        <v>19.051016840302555</v>
      </c>
      <c r="AB43" s="49">
        <f t="shared" ca="1" si="10"/>
        <v>0.6801876694733977</v>
      </c>
      <c r="AC43" s="49">
        <f t="shared" ca="1" si="10"/>
        <v>0</v>
      </c>
      <c r="AD43" s="49">
        <f t="shared" ca="1" si="10"/>
        <v>0</v>
      </c>
      <c r="AE43" s="49">
        <f t="shared" ca="1" si="10"/>
        <v>4.9646781789639007</v>
      </c>
      <c r="AF43" s="49">
        <f t="shared" ca="1" si="10"/>
        <v>6.9883045525902823</v>
      </c>
      <c r="AG43" s="49">
        <f t="shared" ca="1" si="10"/>
        <v>14.196096760382478</v>
      </c>
      <c r="AH43" s="49">
        <f t="shared" ca="1" si="10"/>
        <v>0</v>
      </c>
      <c r="AI43" s="49">
        <f t="shared" ca="1" si="10"/>
        <v>5.5522655915513148</v>
      </c>
      <c r="AJ43" s="49">
        <f t="shared" ca="1" si="10"/>
        <v>8.1581347224204244</v>
      </c>
      <c r="AK43" s="49">
        <f t="shared" ca="1" si="10"/>
        <v>0.79087698016267183</v>
      </c>
      <c r="AL43" s="49">
        <f t="shared" ca="1" si="10"/>
        <v>0</v>
      </c>
      <c r="AM43" s="49">
        <f t="shared" ca="1" si="10"/>
        <v>2.596396460682179</v>
      </c>
      <c r="AN43" s="49">
        <f t="shared" ca="1" si="10"/>
        <v>0</v>
      </c>
      <c r="AO43" s="49">
        <f t="shared" ca="1" si="10"/>
        <v>0</v>
      </c>
      <c r="AP43" s="49">
        <f t="shared" ca="1" si="10"/>
        <v>0</v>
      </c>
      <c r="AQ43" s="49">
        <f t="shared" ca="1" si="10"/>
        <v>0</v>
      </c>
      <c r="AR43" s="49">
        <f t="shared" ca="1" si="10"/>
        <v>0</v>
      </c>
      <c r="AS43" s="49">
        <f t="shared" ca="1" si="10"/>
        <v>3.122919937205662</v>
      </c>
      <c r="AT43" s="49">
        <f t="shared" ca="1" si="10"/>
        <v>16.166701155986868</v>
      </c>
      <c r="AU43" s="49">
        <f t="shared" ca="1" si="10"/>
        <v>8.2587590980448269</v>
      </c>
      <c r="AV43" s="49">
        <f t="shared" ca="1" si="10"/>
        <v>0</v>
      </c>
      <c r="AW43" s="49">
        <f t="shared" ca="1" si="10"/>
        <v>0</v>
      </c>
      <c r="AX43" s="49">
        <f t="shared" ca="1" si="10"/>
        <v>3.246496360782082</v>
      </c>
      <c r="AY43" s="49">
        <f t="shared" ca="1" si="10"/>
        <v>10.425242614528326</v>
      </c>
      <c r="AZ43" s="49">
        <f t="shared" ca="1" si="10"/>
        <v>0</v>
      </c>
    </row>
    <row r="44" spans="2:52">
      <c r="D44">
        <v>3</v>
      </c>
      <c r="E44" s="49">
        <f t="shared" ca="1" si="11"/>
        <v>22.186798915370343</v>
      </c>
      <c r="F44" s="49">
        <f t="shared" ca="1" si="10"/>
        <v>8.1977130012844377</v>
      </c>
      <c r="G44" s="49">
        <f t="shared" ca="1" si="10"/>
        <v>10.559850863422295</v>
      </c>
      <c r="H44" s="49">
        <f t="shared" ca="1" si="10"/>
        <v>0</v>
      </c>
      <c r="I44" s="49">
        <f t="shared" ca="1" si="10"/>
        <v>11.985899814471249</v>
      </c>
      <c r="J44" s="49">
        <f t="shared" ca="1" si="10"/>
        <v>13.123062651634083</v>
      </c>
      <c r="K44" s="49">
        <f t="shared" ca="1" si="10"/>
        <v>0</v>
      </c>
      <c r="L44" s="49">
        <f t="shared" ca="1" si="10"/>
        <v>0</v>
      </c>
      <c r="M44" s="49">
        <f t="shared" ca="1" si="10"/>
        <v>0</v>
      </c>
      <c r="N44" s="49">
        <f t="shared" ca="1" si="10"/>
        <v>0</v>
      </c>
      <c r="O44" s="49">
        <f t="shared" ca="1" si="10"/>
        <v>19.074111602683015</v>
      </c>
      <c r="P44" s="49">
        <f t="shared" ca="1" si="10"/>
        <v>0</v>
      </c>
      <c r="Q44" s="49">
        <f t="shared" ca="1" si="10"/>
        <v>25.274136577708003</v>
      </c>
      <c r="R44" s="49">
        <f t="shared" ca="1" si="10"/>
        <v>0</v>
      </c>
      <c r="S44" s="49">
        <f t="shared" ca="1" si="10"/>
        <v>0</v>
      </c>
      <c r="T44" s="49">
        <f t="shared" ca="1" si="10"/>
        <v>0</v>
      </c>
      <c r="U44" s="49">
        <f t="shared" ca="1" si="10"/>
        <v>0</v>
      </c>
      <c r="V44" s="49">
        <f t="shared" ca="1" si="10"/>
        <v>0</v>
      </c>
      <c r="W44" s="49">
        <f t="shared" ca="1" si="10"/>
        <v>0</v>
      </c>
      <c r="X44" s="49">
        <f t="shared" ca="1" si="10"/>
        <v>0</v>
      </c>
      <c r="Y44" s="49">
        <f t="shared" ca="1" si="10"/>
        <v>0</v>
      </c>
      <c r="Z44" s="49">
        <f t="shared" ca="1" si="10"/>
        <v>0</v>
      </c>
      <c r="AA44" s="49">
        <f t="shared" ca="1" si="10"/>
        <v>8.9083523619237965</v>
      </c>
      <c r="AB44" s="49">
        <f t="shared" ca="1" si="10"/>
        <v>3.8995611531325878</v>
      </c>
      <c r="AC44" s="49">
        <f t="shared" ca="1" si="10"/>
        <v>0</v>
      </c>
      <c r="AD44" s="49">
        <f t="shared" ca="1" si="10"/>
        <v>0</v>
      </c>
      <c r="AE44" s="49">
        <f t="shared" ca="1" si="10"/>
        <v>4.8197659483373698</v>
      </c>
      <c r="AF44" s="49">
        <f t="shared" ca="1" si="10"/>
        <v>8.321913800485234</v>
      </c>
      <c r="AG44" s="49">
        <f t="shared" ca="1" si="10"/>
        <v>12.033302411873841</v>
      </c>
      <c r="AH44" s="49">
        <f t="shared" ca="1" si="10"/>
        <v>0</v>
      </c>
      <c r="AI44" s="49">
        <f t="shared" ca="1" si="10"/>
        <v>9.0377729413443717</v>
      </c>
      <c r="AJ44" s="49">
        <f t="shared" ca="1" si="10"/>
        <v>0.34479092336233919</v>
      </c>
      <c r="AK44" s="49">
        <f t="shared" ca="1" si="10"/>
        <v>0</v>
      </c>
      <c r="AL44" s="49">
        <f t="shared" ca="1" si="10"/>
        <v>4.1354502640216921</v>
      </c>
      <c r="AM44" s="49">
        <f t="shared" ca="1" si="10"/>
        <v>5.5380976166690417</v>
      </c>
      <c r="AN44" s="49">
        <f t="shared" ca="1" si="10"/>
        <v>0</v>
      </c>
      <c r="AO44" s="49">
        <f t="shared" ca="1" si="10"/>
        <v>0</v>
      </c>
      <c r="AP44" s="49">
        <f t="shared" ca="1" si="10"/>
        <v>0</v>
      </c>
      <c r="AQ44" s="49">
        <f t="shared" ca="1" si="10"/>
        <v>0</v>
      </c>
      <c r="AR44" s="49">
        <f t="shared" ca="1" si="10"/>
        <v>0</v>
      </c>
      <c r="AS44" s="49">
        <f t="shared" ca="1" si="10"/>
        <v>6.0949907235621552</v>
      </c>
      <c r="AT44" s="49">
        <f t="shared" ca="1" si="10"/>
        <v>11.555804909376334</v>
      </c>
      <c r="AU44" s="49">
        <f t="shared" ca="1" si="10"/>
        <v>6.7136970172684549</v>
      </c>
      <c r="AV44" s="49">
        <f t="shared" ca="1" si="10"/>
        <v>0</v>
      </c>
      <c r="AW44" s="49">
        <f t="shared" ca="1" si="10"/>
        <v>0</v>
      </c>
      <c r="AX44" s="49">
        <f t="shared" ca="1" si="10"/>
        <v>0</v>
      </c>
      <c r="AY44" s="49">
        <f t="shared" ca="1" si="10"/>
        <v>4.2400206935921148</v>
      </c>
      <c r="AZ44" s="49">
        <f t="shared" ca="1" si="10"/>
        <v>0</v>
      </c>
    </row>
    <row r="45" spans="2:52">
      <c r="D45">
        <v>4</v>
      </c>
      <c r="E45" s="49">
        <f t="shared" ca="1" si="11"/>
        <v>20.158584272869987</v>
      </c>
      <c r="F45" s="49">
        <f t="shared" ca="1" si="10"/>
        <v>11.001366490652213</v>
      </c>
      <c r="G45" s="49">
        <f t="shared" ca="1" si="10"/>
        <v>12.866001855287571</v>
      </c>
      <c r="H45" s="49">
        <f t="shared" ca="1" si="10"/>
        <v>0</v>
      </c>
      <c r="I45" s="49">
        <f t="shared" ca="1" si="10"/>
        <v>14.600442414728132</v>
      </c>
      <c r="J45" s="49">
        <f t="shared" ca="1" si="10"/>
        <v>14.309932924218643</v>
      </c>
      <c r="K45" s="49">
        <f t="shared" ca="1" si="10"/>
        <v>0</v>
      </c>
      <c r="L45" s="49">
        <f t="shared" ca="1" si="10"/>
        <v>0</v>
      </c>
      <c r="M45" s="49">
        <f t="shared" ca="1" si="10"/>
        <v>0</v>
      </c>
      <c r="N45" s="49">
        <f t="shared" ca="1" si="10"/>
        <v>0</v>
      </c>
      <c r="O45" s="49">
        <f t="shared" ca="1" si="10"/>
        <v>13.354688168973873</v>
      </c>
      <c r="P45" s="49">
        <f t="shared" ca="1" si="10"/>
        <v>0</v>
      </c>
      <c r="Q45" s="49">
        <f t="shared" ca="1" si="10"/>
        <v>24.810557299843012</v>
      </c>
      <c r="R45" s="49">
        <f t="shared" ca="1" si="10"/>
        <v>0</v>
      </c>
      <c r="S45" s="49">
        <f t="shared" ca="1" si="10"/>
        <v>0</v>
      </c>
      <c r="T45" s="49">
        <f t="shared" ca="1" si="10"/>
        <v>1.8545047642210122</v>
      </c>
      <c r="U45" s="49">
        <f t="shared" ca="1" si="10"/>
        <v>0</v>
      </c>
      <c r="V45" s="49">
        <f t="shared" ca="1" si="10"/>
        <v>3.1808180442866103</v>
      </c>
      <c r="W45" s="49">
        <f t="shared" ca="1" si="10"/>
        <v>9.8451477094334479</v>
      </c>
      <c r="X45" s="49">
        <f t="shared" ca="1" si="10"/>
        <v>0</v>
      </c>
      <c r="Y45" s="49">
        <f t="shared" ca="1" si="10"/>
        <v>0</v>
      </c>
      <c r="Z45" s="49">
        <f t="shared" ca="1" si="10"/>
        <v>0</v>
      </c>
      <c r="AA45" s="49">
        <f t="shared" ca="1" si="10"/>
        <v>1.0456721849579083</v>
      </c>
      <c r="AB45" s="49">
        <f t="shared" ca="1" si="10"/>
        <v>6.0790388183245412</v>
      </c>
      <c r="AC45" s="49">
        <f t="shared" ca="1" si="10"/>
        <v>7.7887790780648132</v>
      </c>
      <c r="AD45" s="49">
        <f t="shared" ca="1" si="10"/>
        <v>0</v>
      </c>
      <c r="AE45" s="49">
        <f t="shared" ca="1" si="10"/>
        <v>4.7359069501926712</v>
      </c>
      <c r="AF45" s="49">
        <f t="shared" ca="1" si="10"/>
        <v>9.8049878692735923</v>
      </c>
      <c r="AG45" s="49">
        <f t="shared" ca="1" si="10"/>
        <v>9.8652276295133454</v>
      </c>
      <c r="AH45" s="49">
        <f t="shared" ca="1" si="10"/>
        <v>7.4173754816612032</v>
      </c>
      <c r="AI45" s="49">
        <f t="shared" ca="1" si="10"/>
        <v>11.486781076066791</v>
      </c>
      <c r="AJ45" s="49">
        <f t="shared" ca="1" si="10"/>
        <v>0</v>
      </c>
      <c r="AK45" s="49">
        <f t="shared" ca="1" si="10"/>
        <v>0</v>
      </c>
      <c r="AL45" s="49">
        <f t="shared" ca="1" si="10"/>
        <v>9.8671756814613971</v>
      </c>
      <c r="AM45" s="49">
        <f t="shared" ca="1" si="10"/>
        <v>7.4501427144284378</v>
      </c>
      <c r="AN45" s="49">
        <f t="shared" ca="1" si="10"/>
        <v>0</v>
      </c>
      <c r="AO45" s="49">
        <f t="shared" ca="1" si="10"/>
        <v>0</v>
      </c>
      <c r="AP45" s="49">
        <f t="shared" ca="1" si="10"/>
        <v>0</v>
      </c>
      <c r="AQ45" s="49">
        <f t="shared" ca="1" si="10"/>
        <v>0</v>
      </c>
      <c r="AR45" s="49">
        <f t="shared" ca="1" si="10"/>
        <v>0</v>
      </c>
      <c r="AS45" s="49">
        <f t="shared" ca="1" si="10"/>
        <v>7.7472955615812822</v>
      </c>
      <c r="AT45" s="49">
        <f t="shared" ca="1" si="10"/>
        <v>7.9893285286142444</v>
      </c>
      <c r="AU45" s="49">
        <f t="shared" ca="1" si="10"/>
        <v>5.524743114028837</v>
      </c>
      <c r="AV45" s="49">
        <f t="shared" ca="1" si="10"/>
        <v>0</v>
      </c>
      <c r="AW45" s="49">
        <f t="shared" ca="1" si="10"/>
        <v>1.4390038532895773</v>
      </c>
      <c r="AX45" s="49">
        <f t="shared" ca="1" si="10"/>
        <v>0</v>
      </c>
      <c r="AY45" s="49">
        <f t="shared" ca="1" si="10"/>
        <v>0</v>
      </c>
      <c r="AZ45" s="49">
        <f t="shared" ca="1" si="10"/>
        <v>0</v>
      </c>
    </row>
    <row r="46" spans="2:52">
      <c r="D46">
        <v>5</v>
      </c>
      <c r="E46" s="49">
        <f t="shared" ca="1" si="11"/>
        <v>17.683830455259027</v>
      </c>
      <c r="F46" s="49">
        <f t="shared" ca="1" si="10"/>
        <v>12.881307977736554</v>
      </c>
      <c r="G46" s="49">
        <f t="shared" ca="1" si="10"/>
        <v>14.70448480091337</v>
      </c>
      <c r="H46" s="49">
        <f t="shared" ca="1" si="10"/>
        <v>0</v>
      </c>
      <c r="I46" s="49">
        <f t="shared" ca="1" si="10"/>
        <v>16.22179249322107</v>
      </c>
      <c r="J46" s="49">
        <f t="shared" ca="1" si="10"/>
        <v>15.133580705009283</v>
      </c>
      <c r="K46" s="49">
        <f t="shared" ca="1" si="10"/>
        <v>0</v>
      </c>
      <c r="L46" s="49">
        <f t="shared" ca="1" si="10"/>
        <v>0.23692735835594192</v>
      </c>
      <c r="M46" s="49">
        <f t="shared" ca="1" si="10"/>
        <v>0</v>
      </c>
      <c r="N46" s="49">
        <f t="shared" ca="1" si="10"/>
        <v>0</v>
      </c>
      <c r="O46" s="49">
        <f t="shared" ca="1" si="10"/>
        <v>8.248266019694583</v>
      </c>
      <c r="P46" s="49">
        <f t="shared" ca="1" si="10"/>
        <v>1.7824318538604302</v>
      </c>
      <c r="Q46" s="49">
        <f t="shared" ca="1" si="10"/>
        <v>24.595094191522762</v>
      </c>
      <c r="R46" s="49">
        <f t="shared" ca="1" si="10"/>
        <v>0</v>
      </c>
      <c r="S46" s="49">
        <f t="shared" ca="1" si="10"/>
        <v>0</v>
      </c>
      <c r="T46" s="49">
        <f t="shared" ca="1" si="10"/>
        <v>7.6979754277886272</v>
      </c>
      <c r="U46" s="49">
        <f t="shared" ca="1" si="10"/>
        <v>0</v>
      </c>
      <c r="V46" s="49">
        <f t="shared" ca="1" si="10"/>
        <v>8.379992097512357</v>
      </c>
      <c r="W46" s="49">
        <f t="shared" ca="1" si="10"/>
        <v>24.687277008705586</v>
      </c>
      <c r="X46" s="49">
        <f t="shared" ca="1" si="10"/>
        <v>0</v>
      </c>
      <c r="Y46" s="49">
        <f t="shared" ca="1" si="10"/>
        <v>0</v>
      </c>
      <c r="Z46" s="49">
        <f t="shared" ca="1" si="10"/>
        <v>3.4507113703558332</v>
      </c>
      <c r="AA46" s="49">
        <f t="shared" ca="1" si="10"/>
        <v>0</v>
      </c>
      <c r="AB46" s="49">
        <f t="shared" ca="1" si="10"/>
        <v>7.2186206650492437</v>
      </c>
      <c r="AC46" s="49">
        <f t="shared" ca="1" si="10"/>
        <v>18.444245040673628</v>
      </c>
      <c r="AD46" s="49">
        <f t="shared" ca="1" si="10"/>
        <v>9.8245647209933082</v>
      </c>
      <c r="AE46" s="49">
        <f t="shared" ca="1" si="10"/>
        <v>4.713101184529755</v>
      </c>
      <c r="AF46" s="49">
        <f t="shared" ca="1" si="10"/>
        <v>11.437526758955329</v>
      </c>
      <c r="AG46" s="49">
        <f t="shared" ca="1" si="10"/>
        <v>7.6918724133009917</v>
      </c>
      <c r="AH46" s="49">
        <f t="shared" ca="1" si="10"/>
        <v>16.981982303410877</v>
      </c>
      <c r="AI46" s="49">
        <f t="shared" ca="1" si="10"/>
        <v>12.899289995718568</v>
      </c>
      <c r="AJ46" s="49">
        <f t="shared" ca="1" si="10"/>
        <v>0</v>
      </c>
      <c r="AK46" s="49">
        <f t="shared" ca="1" si="10"/>
        <v>0</v>
      </c>
      <c r="AL46" s="49">
        <f t="shared" ca="1" si="10"/>
        <v>13.975738547167118</v>
      </c>
      <c r="AM46" s="49">
        <f t="shared" ca="1" si="10"/>
        <v>8.3325317539603319</v>
      </c>
      <c r="AN46" s="49">
        <f t="shared" ca="1" si="10"/>
        <v>0</v>
      </c>
      <c r="AO46" s="49">
        <f t="shared" ca="1" si="10"/>
        <v>0</v>
      </c>
      <c r="AP46" s="49">
        <f t="shared" ca="1" si="10"/>
        <v>0</v>
      </c>
      <c r="AQ46" s="49">
        <f t="shared" ca="1" si="10"/>
        <v>0</v>
      </c>
      <c r="AR46" s="49">
        <f t="shared" ca="1" si="10"/>
        <v>0</v>
      </c>
      <c r="AS46" s="49">
        <f t="shared" ca="1" si="10"/>
        <v>8.0798344512630322</v>
      </c>
      <c r="AT46" s="49">
        <f t="shared" ca="1" si="10"/>
        <v>5.4672720137005868</v>
      </c>
      <c r="AU46" s="49">
        <f t="shared" ca="1" si="10"/>
        <v>4.6918973883259767</v>
      </c>
      <c r="AV46" s="49">
        <f t="shared" ca="1" si="10"/>
        <v>0</v>
      </c>
      <c r="AW46" s="49">
        <f t="shared" ca="1" si="10"/>
        <v>5.7027115741401531</v>
      </c>
      <c r="AX46" s="49">
        <f t="shared" ca="1" si="10"/>
        <v>0</v>
      </c>
      <c r="AY46" s="49">
        <f t="shared" ca="1" si="10"/>
        <v>0</v>
      </c>
      <c r="AZ46" s="49">
        <f t="shared" ca="1" si="10"/>
        <v>0</v>
      </c>
    </row>
    <row r="47" spans="2:52">
      <c r="D47">
        <v>6</v>
      </c>
      <c r="E47" s="49">
        <f t="shared" ca="1" si="11"/>
        <v>14.762537462537466</v>
      </c>
      <c r="F47" s="49">
        <f t="shared" ca="1" si="10"/>
        <v>13.837537462537476</v>
      </c>
      <c r="G47" s="49">
        <f t="shared" ca="1" si="10"/>
        <v>16.075299700299709</v>
      </c>
      <c r="H47" s="49">
        <f t="shared" ca="1" si="10"/>
        <v>0</v>
      </c>
      <c r="I47" s="49">
        <f t="shared" ca="1" si="10"/>
        <v>16.84995004995006</v>
      </c>
      <c r="J47" s="49">
        <f t="shared" ca="1" si="10"/>
        <v>15.594005994006004</v>
      </c>
      <c r="K47" s="49">
        <f t="shared" ca="1" si="10"/>
        <v>0.48526473526474945</v>
      </c>
      <c r="L47" s="49">
        <f t="shared" ca="1" si="10"/>
        <v>1.4293206793206963</v>
      </c>
      <c r="M47" s="49">
        <f t="shared" ca="1" si="10"/>
        <v>0</v>
      </c>
      <c r="N47" s="49">
        <f t="shared" ca="1" si="10"/>
        <v>0</v>
      </c>
      <c r="O47" s="49">
        <f t="shared" ca="1" si="10"/>
        <v>3.7548451548451496</v>
      </c>
      <c r="P47" s="49">
        <f t="shared" ca="1" si="10"/>
        <v>5.3744255744255867</v>
      </c>
      <c r="Q47" s="49">
        <f t="shared" ca="1" si="10"/>
        <v>24.627747252747266</v>
      </c>
      <c r="R47" s="49">
        <f t="shared" ca="1" si="10"/>
        <v>0</v>
      </c>
      <c r="S47" s="49">
        <f t="shared" ca="1" si="10"/>
        <v>0</v>
      </c>
      <c r="T47" s="49">
        <f t="shared" ca="1" si="10"/>
        <v>12.530152635251287</v>
      </c>
      <c r="U47" s="49">
        <f t="shared" ca="1" si="10"/>
        <v>0</v>
      </c>
      <c r="V47" s="49">
        <f t="shared" ca="1" si="10"/>
        <v>11.608993426353045</v>
      </c>
      <c r="W47" s="49">
        <f t="shared" ca="1" si="10"/>
        <v>34.613236763236777</v>
      </c>
      <c r="X47" s="49">
        <f t="shared" ca="1" si="10"/>
        <v>0</v>
      </c>
      <c r="Y47" s="49">
        <f t="shared" ca="1" si="10"/>
        <v>0</v>
      </c>
      <c r="Z47" s="49">
        <f t="shared" ca="1" si="10"/>
        <v>5.0923505978535601</v>
      </c>
      <c r="AA47" s="49">
        <f t="shared" ca="1" si="10"/>
        <v>0</v>
      </c>
      <c r="AB47" s="49">
        <f t="shared" ca="1" si="10"/>
        <v>7.3183066933067025</v>
      </c>
      <c r="AC47" s="49">
        <f t="shared" ca="1" si="10"/>
        <v>25.662012987013007</v>
      </c>
      <c r="AD47" s="49">
        <f t="shared" ca="1" si="10"/>
        <v>19.055719280719309</v>
      </c>
      <c r="AE47" s="49">
        <f t="shared" ca="1" si="10"/>
        <v>4.7513486513486569</v>
      </c>
      <c r="AF47" s="49">
        <f t="shared" ca="1" si="10"/>
        <v>13.219530469530483</v>
      </c>
      <c r="AG47" s="49">
        <f t="shared" ca="1" si="10"/>
        <v>5.5132367632367831</v>
      </c>
      <c r="AH47" s="49">
        <f t="shared" ca="1" si="10"/>
        <v>23.307642357642379</v>
      </c>
      <c r="AI47" s="49">
        <f t="shared" ca="1" si="10"/>
        <v>13.275299700299708</v>
      </c>
      <c r="AJ47" s="49">
        <f t="shared" ca="1" si="10"/>
        <v>0</v>
      </c>
      <c r="AK47" s="49">
        <f t="shared" ca="1" si="10"/>
        <v>0</v>
      </c>
      <c r="AL47" s="49">
        <f t="shared" ca="1" si="10"/>
        <v>16.461138861138863</v>
      </c>
      <c r="AM47" s="49">
        <f t="shared" ca="1" si="10"/>
        <v>8.1852647352647523</v>
      </c>
      <c r="AN47" s="49">
        <f t="shared" ca="1" si="10"/>
        <v>0</v>
      </c>
      <c r="AO47" s="49">
        <f t="shared" ref="F47:AZ53" ca="1" si="12">-IF(AO14-$C14&lt;0,AO14-$C14,0)</f>
        <v>0</v>
      </c>
      <c r="AP47" s="49">
        <f t="shared" ca="1" si="12"/>
        <v>0</v>
      </c>
      <c r="AQ47" s="49">
        <f t="shared" ca="1" si="12"/>
        <v>0</v>
      </c>
      <c r="AR47" s="49">
        <f t="shared" ca="1" si="12"/>
        <v>0</v>
      </c>
      <c r="AS47" s="49">
        <f t="shared" ca="1" si="12"/>
        <v>7.0926073926074125</v>
      </c>
      <c r="AT47" s="49">
        <f t="shared" ca="1" si="12"/>
        <v>3.989635364635383</v>
      </c>
      <c r="AU47" s="49">
        <f t="shared" ca="1" si="12"/>
        <v>4.2151598401598633</v>
      </c>
      <c r="AV47" s="49">
        <f t="shared" ca="1" si="12"/>
        <v>0</v>
      </c>
      <c r="AW47" s="49">
        <f t="shared" ca="1" si="12"/>
        <v>8.8590409590409678</v>
      </c>
      <c r="AX47" s="49">
        <f t="shared" ca="1" si="12"/>
        <v>0</v>
      </c>
      <c r="AY47" s="49">
        <f t="shared" ca="1" si="12"/>
        <v>0</v>
      </c>
      <c r="AZ47" s="49">
        <f t="shared" ca="1" si="12"/>
        <v>0</v>
      </c>
    </row>
    <row r="48" spans="2:52">
      <c r="D48">
        <v>7</v>
      </c>
      <c r="E48" s="49">
        <f t="shared" ca="1" si="11"/>
        <v>11.394705294705297</v>
      </c>
      <c r="F48" s="49">
        <f t="shared" ca="1" si="12"/>
        <v>13.870054945054942</v>
      </c>
      <c r="G48" s="49">
        <f t="shared" ca="1" si="12"/>
        <v>16.978446553446553</v>
      </c>
      <c r="H48" s="49">
        <f t="shared" ca="1" si="12"/>
        <v>0</v>
      </c>
      <c r="I48" s="49">
        <f t="shared" ca="1" si="12"/>
        <v>16.48491508491508</v>
      </c>
      <c r="J48" s="49">
        <f t="shared" ca="1" si="12"/>
        <v>15.691208791208787</v>
      </c>
      <c r="K48" s="49">
        <f t="shared" ca="1" si="12"/>
        <v>2.8950549450549516</v>
      </c>
      <c r="L48" s="49">
        <f t="shared" ca="1" si="12"/>
        <v>2.7740759240759303</v>
      </c>
      <c r="M48" s="49">
        <f t="shared" ca="1" si="12"/>
        <v>0</v>
      </c>
      <c r="N48" s="49">
        <f t="shared" ca="1" si="12"/>
        <v>0</v>
      </c>
      <c r="O48" s="49">
        <f t="shared" ca="1" si="12"/>
        <v>0</v>
      </c>
      <c r="P48" s="49">
        <f t="shared" ca="1" si="12"/>
        <v>8.3037962037962032</v>
      </c>
      <c r="Q48" s="49">
        <f t="shared" ca="1" si="12"/>
        <v>24.908516483516479</v>
      </c>
      <c r="R48" s="49">
        <f t="shared" ca="1" si="12"/>
        <v>0</v>
      </c>
      <c r="S48" s="49">
        <f t="shared" ca="1" si="12"/>
        <v>0</v>
      </c>
      <c r="T48" s="49">
        <f t="shared" ca="1" si="12"/>
        <v>16.351036386608964</v>
      </c>
      <c r="U48" s="49">
        <f t="shared" ca="1" si="12"/>
        <v>0</v>
      </c>
      <c r="V48" s="49">
        <f t="shared" ca="1" si="12"/>
        <v>12.867822030808622</v>
      </c>
      <c r="W48" s="49">
        <f t="shared" ca="1" si="12"/>
        <v>39.623026973026988</v>
      </c>
      <c r="X48" s="49">
        <f t="shared" ca="1" si="12"/>
        <v>0</v>
      </c>
      <c r="Y48" s="49">
        <f t="shared" ca="1" si="12"/>
        <v>0</v>
      </c>
      <c r="Z48" s="49">
        <f t="shared" ca="1" si="12"/>
        <v>4.8085913537339664</v>
      </c>
      <c r="AA48" s="49">
        <f t="shared" ca="1" si="12"/>
        <v>0</v>
      </c>
      <c r="AB48" s="49">
        <f t="shared" ca="1" si="12"/>
        <v>6.3780969030968961</v>
      </c>
      <c r="AC48" s="49">
        <f t="shared" ca="1" si="12"/>
        <v>29.442082917082914</v>
      </c>
      <c r="AD48" s="49">
        <f t="shared" ca="1" si="12"/>
        <v>25.838586413586427</v>
      </c>
      <c r="AE48" s="49">
        <f t="shared" ca="1" si="12"/>
        <v>4.8506493506493484</v>
      </c>
      <c r="AF48" s="49">
        <f t="shared" ca="1" si="12"/>
        <v>15.150999000998993</v>
      </c>
      <c r="AG48" s="49">
        <f t="shared" ca="1" si="12"/>
        <v>3.3293206793206807</v>
      </c>
      <c r="AH48" s="49">
        <f t="shared" ca="1" si="12"/>
        <v>26.394355644355656</v>
      </c>
      <c r="AI48" s="49">
        <f t="shared" ca="1" si="12"/>
        <v>12.614810189810186</v>
      </c>
      <c r="AJ48" s="49">
        <f t="shared" ca="1" si="12"/>
        <v>0</v>
      </c>
      <c r="AK48" s="49">
        <f t="shared" ca="1" si="12"/>
        <v>0</v>
      </c>
      <c r="AL48" s="49">
        <f t="shared" ca="1" si="12"/>
        <v>17.32337662337661</v>
      </c>
      <c r="AM48" s="49">
        <f t="shared" ca="1" si="12"/>
        <v>7.0083416583416565</v>
      </c>
      <c r="AN48" s="49">
        <f t="shared" ca="1" si="12"/>
        <v>0</v>
      </c>
      <c r="AO48" s="49">
        <f t="shared" ca="1" si="12"/>
        <v>1.98911088911089</v>
      </c>
      <c r="AP48" s="49">
        <f t="shared" ca="1" si="12"/>
        <v>0</v>
      </c>
      <c r="AQ48" s="49">
        <f t="shared" ca="1" si="12"/>
        <v>0</v>
      </c>
      <c r="AR48" s="49">
        <f t="shared" ca="1" si="12"/>
        <v>0</v>
      </c>
      <c r="AS48" s="49">
        <f t="shared" ca="1" si="12"/>
        <v>4.7856143856143873</v>
      </c>
      <c r="AT48" s="49">
        <f t="shared" ca="1" si="12"/>
        <v>3.5564185814185905</v>
      </c>
      <c r="AU48" s="49">
        <f t="shared" ca="1" si="12"/>
        <v>4.0945304695304756</v>
      </c>
      <c r="AV48" s="49">
        <f t="shared" ca="1" si="12"/>
        <v>7.3901098901096418E-2</v>
      </c>
      <c r="AW48" s="49">
        <f t="shared" ca="1" si="12"/>
        <v>10.907992007992</v>
      </c>
      <c r="AX48" s="49">
        <f t="shared" ca="1" si="12"/>
        <v>0</v>
      </c>
      <c r="AY48" s="49">
        <f t="shared" ca="1" si="12"/>
        <v>0</v>
      </c>
      <c r="AZ48" s="49">
        <f t="shared" ca="1" si="12"/>
        <v>0</v>
      </c>
    </row>
    <row r="49" spans="4:52">
      <c r="D49">
        <v>8</v>
      </c>
      <c r="E49" s="49">
        <f t="shared" ca="1" si="11"/>
        <v>7.5803339517625261</v>
      </c>
      <c r="F49" s="49">
        <f t="shared" ca="1" si="12"/>
        <v>12.978860425289003</v>
      </c>
      <c r="G49" s="49">
        <f t="shared" ca="1" si="12"/>
        <v>17.413925360353932</v>
      </c>
      <c r="H49" s="49">
        <f t="shared" ca="1" si="12"/>
        <v>0</v>
      </c>
      <c r="I49" s="49">
        <f t="shared" ca="1" si="12"/>
        <v>15.126687598116174</v>
      </c>
      <c r="J49" s="49">
        <f t="shared" ca="1" si="12"/>
        <v>15.425189096617675</v>
      </c>
      <c r="K49" s="49">
        <f t="shared" ca="1" si="12"/>
        <v>6.250613672042256</v>
      </c>
      <c r="L49" s="49">
        <f t="shared" ca="1" si="12"/>
        <v>4.2711930926216723</v>
      </c>
      <c r="M49" s="49">
        <f t="shared" ca="1" si="12"/>
        <v>0</v>
      </c>
      <c r="N49" s="49">
        <f t="shared" ca="1" si="12"/>
        <v>0</v>
      </c>
      <c r="O49" s="49">
        <f t="shared" ca="1" si="12"/>
        <v>0</v>
      </c>
      <c r="P49" s="49">
        <f t="shared" ca="1" si="12"/>
        <v>10.570543741972315</v>
      </c>
      <c r="Q49" s="49">
        <f t="shared" ca="1" si="12"/>
        <v>25.437401883830461</v>
      </c>
      <c r="R49" s="49">
        <f t="shared" ca="1" si="12"/>
        <v>0</v>
      </c>
      <c r="S49" s="49">
        <f t="shared" ca="1" si="12"/>
        <v>0</v>
      </c>
      <c r="T49" s="49">
        <f t="shared" ca="1" si="12"/>
        <v>19.160626681861704</v>
      </c>
      <c r="U49" s="49">
        <f t="shared" ca="1" si="12"/>
        <v>0</v>
      </c>
      <c r="V49" s="49">
        <f t="shared" ca="1" si="12"/>
        <v>12.15647791087914</v>
      </c>
      <c r="W49" s="49">
        <f t="shared" ca="1" si="12"/>
        <v>39.716647638076211</v>
      </c>
      <c r="X49" s="49">
        <f t="shared" ca="1" si="12"/>
        <v>0</v>
      </c>
      <c r="Y49" s="49">
        <f t="shared" ca="1" si="12"/>
        <v>8.6511006850292063</v>
      </c>
      <c r="Z49" s="49">
        <f t="shared" ca="1" si="12"/>
        <v>2.5994336379970946</v>
      </c>
      <c r="AA49" s="49">
        <f t="shared" ca="1" si="12"/>
        <v>0</v>
      </c>
      <c r="AB49" s="49">
        <f t="shared" ca="1" si="12"/>
        <v>4.3979912944198674</v>
      </c>
      <c r="AC49" s="49">
        <f t="shared" ca="1" si="12"/>
        <v>29.784454830883405</v>
      </c>
      <c r="AD49" s="49">
        <f t="shared" ca="1" si="12"/>
        <v>30.173166119594704</v>
      </c>
      <c r="AE49" s="49">
        <f t="shared" ca="1" si="12"/>
        <v>5.011003282431858</v>
      </c>
      <c r="AF49" s="49">
        <f t="shared" ca="1" si="12"/>
        <v>17.231932353360932</v>
      </c>
      <c r="AG49" s="49">
        <f t="shared" ca="1" si="12"/>
        <v>1.1401241615527482</v>
      </c>
      <c r="AH49" s="49">
        <f t="shared" ca="1" si="12"/>
        <v>26.242122163550746</v>
      </c>
      <c r="AI49" s="49">
        <f t="shared" ca="1" si="12"/>
        <v>10.917821464250039</v>
      </c>
      <c r="AJ49" s="49">
        <f t="shared" ca="1" si="12"/>
        <v>0</v>
      </c>
      <c r="AK49" s="49">
        <f t="shared" ca="1" si="12"/>
        <v>0</v>
      </c>
      <c r="AL49" s="49">
        <f t="shared" ca="1" si="12"/>
        <v>16.562451833880402</v>
      </c>
      <c r="AM49" s="49">
        <f t="shared" ca="1" si="12"/>
        <v>4.8017625231911012</v>
      </c>
      <c r="AN49" s="49">
        <f t="shared" ca="1" si="12"/>
        <v>1.3375909804480557E-2</v>
      </c>
      <c r="AO49" s="49">
        <f t="shared" ca="1" si="12"/>
        <v>6.2449693163978921</v>
      </c>
      <c r="AP49" s="49">
        <f t="shared" ca="1" si="12"/>
        <v>0</v>
      </c>
      <c r="AQ49" s="49">
        <f t="shared" ca="1" si="12"/>
        <v>0</v>
      </c>
      <c r="AR49" s="49">
        <f t="shared" ca="1" si="12"/>
        <v>0.32096831739689691</v>
      </c>
      <c r="AS49" s="49">
        <f t="shared" ca="1" si="12"/>
        <v>1.1588554302840137</v>
      </c>
      <c r="AT49" s="49">
        <f t="shared" ca="1" si="12"/>
        <v>4.1676216640502517</v>
      </c>
      <c r="AU49" s="49">
        <f t="shared" ca="1" si="12"/>
        <v>4.3300092764378633</v>
      </c>
      <c r="AV49" s="49">
        <f t="shared" ca="1" si="12"/>
        <v>0.1600292564578325</v>
      </c>
      <c r="AW49" s="49">
        <f t="shared" ca="1" si="12"/>
        <v>11.849564720993293</v>
      </c>
      <c r="AX49" s="49">
        <f t="shared" ca="1" si="12"/>
        <v>0</v>
      </c>
      <c r="AY49" s="49">
        <f t="shared" ca="1" si="12"/>
        <v>0</v>
      </c>
      <c r="AZ49" s="49">
        <f t="shared" ca="1" si="12"/>
        <v>0</v>
      </c>
    </row>
    <row r="50" spans="4:52">
      <c r="D50">
        <v>9</v>
      </c>
      <c r="E50" s="49">
        <f t="shared" ca="1" si="11"/>
        <v>3.3194234337091615</v>
      </c>
      <c r="F50" s="49">
        <f t="shared" ca="1" si="12"/>
        <v>11.163953903239623</v>
      </c>
      <c r="G50" s="49">
        <f t="shared" ca="1" si="12"/>
        <v>17.381736121021838</v>
      </c>
      <c r="H50" s="49">
        <f t="shared" ca="1" si="12"/>
        <v>0</v>
      </c>
      <c r="I50" s="49">
        <f t="shared" ca="1" si="12"/>
        <v>12.775267589553309</v>
      </c>
      <c r="J50" s="49">
        <f t="shared" ca="1" si="12"/>
        <v>14.795946910232633</v>
      </c>
      <c r="K50" s="49">
        <f t="shared" ca="1" si="12"/>
        <v>10.551940916226641</v>
      </c>
      <c r="L50" s="49">
        <f t="shared" ca="1" si="12"/>
        <v>5.9206721849579012</v>
      </c>
      <c r="M50" s="49">
        <f t="shared" ca="1" si="12"/>
        <v>0</v>
      </c>
      <c r="N50" s="49">
        <f t="shared" ca="1" si="12"/>
        <v>0</v>
      </c>
      <c r="O50" s="49">
        <f t="shared" ca="1" si="12"/>
        <v>0</v>
      </c>
      <c r="P50" s="49">
        <f t="shared" ca="1" si="12"/>
        <v>12.174668188953909</v>
      </c>
      <c r="Q50" s="49">
        <f t="shared" ca="1" si="12"/>
        <v>26.214403453689172</v>
      </c>
      <c r="R50" s="49">
        <f t="shared" ca="1" si="12"/>
        <v>0</v>
      </c>
      <c r="S50" s="49">
        <f t="shared" ca="1" si="12"/>
        <v>0</v>
      </c>
      <c r="T50" s="49">
        <f t="shared" ca="1" si="12"/>
        <v>20.958923521009474</v>
      </c>
      <c r="U50" s="49">
        <f t="shared" ca="1" si="12"/>
        <v>0</v>
      </c>
      <c r="V50" s="49">
        <f t="shared" ca="1" si="12"/>
        <v>9.4749610665645747</v>
      </c>
      <c r="W50" s="49">
        <f t="shared" ca="1" si="12"/>
        <v>34.894098758384459</v>
      </c>
      <c r="X50" s="49">
        <f t="shared" ca="1" si="12"/>
        <v>0</v>
      </c>
      <c r="Y50" s="49">
        <f t="shared" ca="1" si="12"/>
        <v>11.163192164977815</v>
      </c>
      <c r="Z50" s="49">
        <f t="shared" ca="1" si="12"/>
        <v>0</v>
      </c>
      <c r="AA50" s="49">
        <f t="shared" ca="1" si="12"/>
        <v>0</v>
      </c>
      <c r="AB50" s="49">
        <f t="shared" ca="1" si="12"/>
        <v>1.3779898672755877</v>
      </c>
      <c r="AC50" s="49">
        <f t="shared" ca="1" si="12"/>
        <v>26.689128728414445</v>
      </c>
      <c r="AD50" s="49">
        <f t="shared" ca="1" si="12"/>
        <v>32.05945839874412</v>
      </c>
      <c r="AE50" s="49">
        <f t="shared" ca="1" si="12"/>
        <v>5.2324104466961714</v>
      </c>
      <c r="AF50" s="49">
        <f t="shared" ca="1" si="12"/>
        <v>19.462330526616242</v>
      </c>
      <c r="AG50" s="49">
        <f t="shared" ca="1" si="12"/>
        <v>0</v>
      </c>
      <c r="AH50" s="49">
        <f t="shared" ca="1" si="12"/>
        <v>22.850941915227637</v>
      </c>
      <c r="AI50" s="49">
        <f t="shared" ca="1" si="12"/>
        <v>8.1843335236192445</v>
      </c>
      <c r="AJ50" s="49">
        <f t="shared" ca="1" si="12"/>
        <v>0.76642643071214422</v>
      </c>
      <c r="AK50" s="49">
        <f t="shared" ca="1" si="12"/>
        <v>0</v>
      </c>
      <c r="AL50" s="49">
        <f t="shared" ca="1" si="12"/>
        <v>14.178364492650203</v>
      </c>
      <c r="AM50" s="49">
        <f t="shared" ca="1" si="12"/>
        <v>1.565527329813051</v>
      </c>
      <c r="AN50" s="49">
        <f t="shared" ca="1" si="12"/>
        <v>9.2702975595832555</v>
      </c>
      <c r="AO50" s="49">
        <f t="shared" ca="1" si="12"/>
        <v>10.358084772370496</v>
      </c>
      <c r="AP50" s="49">
        <f t="shared" ca="1" si="12"/>
        <v>5.921696160981881</v>
      </c>
      <c r="AQ50" s="49">
        <f t="shared" ca="1" si="12"/>
        <v>0</v>
      </c>
      <c r="AR50" s="49">
        <f t="shared" ca="1" si="12"/>
        <v>5.4811866704723968</v>
      </c>
      <c r="AS50" s="49">
        <f t="shared" ca="1" si="12"/>
        <v>0</v>
      </c>
      <c r="AT50" s="49">
        <f t="shared" ca="1" si="12"/>
        <v>5.8232446125303454</v>
      </c>
      <c r="AU50" s="49">
        <f t="shared" ca="1" si="12"/>
        <v>4.9215962608819908</v>
      </c>
      <c r="AV50" s="49">
        <f t="shared" ca="1" si="12"/>
        <v>0.12004780933352777</v>
      </c>
      <c r="AW50" s="49">
        <f t="shared" ca="1" si="12"/>
        <v>11.68375909804481</v>
      </c>
      <c r="AX50" s="49">
        <f t="shared" ca="1" si="12"/>
        <v>0</v>
      </c>
      <c r="AY50" s="49">
        <f t="shared" ca="1" si="12"/>
        <v>1.8020657913515237</v>
      </c>
      <c r="AZ50" s="49">
        <f t="shared" ca="1" si="12"/>
        <v>0</v>
      </c>
    </row>
    <row r="51" spans="4:52">
      <c r="D51">
        <v>10</v>
      </c>
      <c r="E51" s="49">
        <f t="shared" ca="1" si="11"/>
        <v>0</v>
      </c>
      <c r="F51" s="49">
        <f t="shared" ca="1" si="12"/>
        <v>8.4253353789068157</v>
      </c>
      <c r="G51" s="49">
        <f t="shared" ca="1" si="12"/>
        <v>16.881878835450269</v>
      </c>
      <c r="H51" s="49">
        <f t="shared" ca="1" si="12"/>
        <v>2.973687027258471</v>
      </c>
      <c r="I51" s="49">
        <f t="shared" ca="1" si="12"/>
        <v>9.4306550592264919</v>
      </c>
      <c r="J51" s="49">
        <f t="shared" ca="1" si="12"/>
        <v>13.803482232053671</v>
      </c>
      <c r="K51" s="49">
        <f t="shared" ca="1" si="12"/>
        <v>15.799036677608115</v>
      </c>
      <c r="L51" s="49">
        <f t="shared" ca="1" si="12"/>
        <v>7.7225132010846238</v>
      </c>
      <c r="M51" s="49">
        <f t="shared" ca="1" si="12"/>
        <v>0</v>
      </c>
      <c r="N51" s="49">
        <f t="shared" ca="1" si="12"/>
        <v>0</v>
      </c>
      <c r="O51" s="49">
        <f t="shared" ca="1" si="12"/>
        <v>0</v>
      </c>
      <c r="P51" s="49">
        <f t="shared" ca="1" si="12"/>
        <v>13.116169544740973</v>
      </c>
      <c r="Q51" s="49">
        <f t="shared" ca="1" si="12"/>
        <v>27.239521193092621</v>
      </c>
      <c r="R51" s="49">
        <f t="shared" ca="1" si="12"/>
        <v>0</v>
      </c>
      <c r="S51" s="49">
        <f t="shared" ca="1" si="12"/>
        <v>1.4641215926930329</v>
      </c>
      <c r="T51" s="49">
        <f t="shared" ca="1" si="12"/>
        <v>21.745926904052286</v>
      </c>
      <c r="U51" s="49">
        <f t="shared" ca="1" si="12"/>
        <v>0</v>
      </c>
      <c r="V51" s="49">
        <f t="shared" ca="1" si="12"/>
        <v>4.8232714978649227</v>
      </c>
      <c r="W51" s="49">
        <f t="shared" ca="1" si="12"/>
        <v>25.15538033395174</v>
      </c>
      <c r="X51" s="49">
        <f t="shared" ca="1" si="12"/>
        <v>0</v>
      </c>
      <c r="Y51" s="49">
        <f t="shared" ca="1" si="12"/>
        <v>6.0586895247608652</v>
      </c>
      <c r="Z51" s="49">
        <f t="shared" ca="1" si="12"/>
        <v>0</v>
      </c>
      <c r="AA51" s="49">
        <f t="shared" ca="1" si="12"/>
        <v>1.7492614528329113</v>
      </c>
      <c r="AB51" s="49">
        <f t="shared" ca="1" si="12"/>
        <v>0</v>
      </c>
      <c r="AC51" s="49">
        <f t="shared" ca="1" si="12"/>
        <v>20.156104609676035</v>
      </c>
      <c r="AD51" s="49">
        <f t="shared" ca="1" si="12"/>
        <v>31.497463251034688</v>
      </c>
      <c r="AE51" s="49">
        <f t="shared" ca="1" si="12"/>
        <v>5.5148708434422744</v>
      </c>
      <c r="AF51" s="49">
        <f t="shared" ca="1" si="12"/>
        <v>21.842193520764958</v>
      </c>
      <c r="AG51" s="49">
        <f t="shared" ca="1" si="12"/>
        <v>0</v>
      </c>
      <c r="AH51" s="49">
        <f t="shared" ca="1" si="12"/>
        <v>16.220814899386312</v>
      </c>
      <c r="AI51" s="49">
        <f t="shared" ca="1" si="12"/>
        <v>4.4143463679178012</v>
      </c>
      <c r="AJ51" s="49">
        <f t="shared" ca="1" si="12"/>
        <v>8.7203153988868678</v>
      </c>
      <c r="AK51" s="49">
        <f t="shared" ca="1" si="12"/>
        <v>0</v>
      </c>
      <c r="AL51" s="49">
        <f t="shared" ca="1" si="12"/>
        <v>10.171114599686028</v>
      </c>
      <c r="AM51" s="49">
        <f t="shared" ca="1" si="12"/>
        <v>0</v>
      </c>
      <c r="AN51" s="49">
        <f t="shared" ca="1" si="12"/>
        <v>20.587323390894824</v>
      </c>
      <c r="AO51" s="49">
        <f t="shared" ca="1" si="12"/>
        <v>14.328457257028695</v>
      </c>
      <c r="AP51" s="49">
        <f t="shared" ca="1" si="12"/>
        <v>13.386274439845891</v>
      </c>
      <c r="AQ51" s="49">
        <f t="shared" ca="1" si="12"/>
        <v>0</v>
      </c>
      <c r="AR51" s="49">
        <f t="shared" ca="1" si="12"/>
        <v>9.918192521763963</v>
      </c>
      <c r="AS51" s="49">
        <f t="shared" ca="1" si="12"/>
        <v>0</v>
      </c>
      <c r="AT51" s="49">
        <f t="shared" ca="1" si="12"/>
        <v>8.5232874268588574</v>
      </c>
      <c r="AU51" s="49">
        <f t="shared" ca="1" si="12"/>
        <v>5.8692914228628652</v>
      </c>
      <c r="AV51" s="49">
        <f t="shared" ca="1" si="12"/>
        <v>0</v>
      </c>
      <c r="AW51" s="49">
        <f t="shared" ca="1" si="12"/>
        <v>10.410575139146573</v>
      </c>
      <c r="AX51" s="49">
        <f t="shared" ca="1" si="12"/>
        <v>0</v>
      </c>
      <c r="AY51" s="49">
        <f t="shared" ca="1" si="12"/>
        <v>7.1746360782075271</v>
      </c>
      <c r="AZ51" s="49">
        <f t="shared" ca="1" si="12"/>
        <v>0</v>
      </c>
    </row>
    <row r="52" spans="4:52">
      <c r="D52">
        <v>11</v>
      </c>
      <c r="E52" s="49">
        <f t="shared" ca="1" si="11"/>
        <v>0</v>
      </c>
      <c r="F52" s="49">
        <f t="shared" ca="1" si="12"/>
        <v>4.7630048522905781</v>
      </c>
      <c r="G52" s="49">
        <f t="shared" ca="1" si="12"/>
        <v>15.914353503639227</v>
      </c>
      <c r="H52" s="49">
        <f t="shared" ca="1" si="12"/>
        <v>6.3808869701726891</v>
      </c>
      <c r="I52" s="49">
        <f t="shared" ca="1" si="12"/>
        <v>5.0928500071357341</v>
      </c>
      <c r="J52" s="49">
        <f t="shared" ca="1" si="12"/>
        <v>12.44779506208079</v>
      </c>
      <c r="K52" s="49">
        <f t="shared" ca="1" si="12"/>
        <v>21.991900956186676</v>
      </c>
      <c r="L52" s="49">
        <f t="shared" ca="1" si="12"/>
        <v>9.6767161410018687</v>
      </c>
      <c r="M52" s="49">
        <f t="shared" ca="1" si="12"/>
        <v>0</v>
      </c>
      <c r="N52" s="49">
        <f t="shared" ca="1" si="12"/>
        <v>5.9567361210219403</v>
      </c>
      <c r="O52" s="49">
        <f t="shared" ca="1" si="12"/>
        <v>0</v>
      </c>
      <c r="P52" s="49">
        <f t="shared" ca="1" si="12"/>
        <v>13.395047809333533</v>
      </c>
      <c r="Q52" s="49">
        <f t="shared" ca="1" si="12"/>
        <v>28.512755102040821</v>
      </c>
      <c r="R52" s="49">
        <f t="shared" ca="1" si="12"/>
        <v>3.2325602968460387</v>
      </c>
      <c r="S52" s="49">
        <f t="shared" ca="1" si="12"/>
        <v>7.2490937633795127</v>
      </c>
      <c r="T52" s="49">
        <f t="shared" ca="1" si="12"/>
        <v>21.52163683099014</v>
      </c>
      <c r="U52" s="49">
        <f t="shared" ca="1" si="12"/>
        <v>1.5903536465462693</v>
      </c>
      <c r="V52" s="49">
        <f t="shared" ca="1" si="12"/>
        <v>0</v>
      </c>
      <c r="W52" s="49">
        <f t="shared" ca="1" si="12"/>
        <v>10.50049236477809</v>
      </c>
      <c r="X52" s="49">
        <f t="shared" ca="1" si="12"/>
        <v>0</v>
      </c>
      <c r="Y52" s="49">
        <f t="shared" ca="1" si="12"/>
        <v>0</v>
      </c>
      <c r="Z52" s="49">
        <f t="shared" ca="1" si="12"/>
        <v>0</v>
      </c>
      <c r="AA52" s="49">
        <f t="shared" ca="1" si="12"/>
        <v>9.8464713857571482</v>
      </c>
      <c r="AB52" s="49">
        <f t="shared" ca="1" si="12"/>
        <v>0</v>
      </c>
      <c r="AC52" s="49">
        <f t="shared" ca="1" si="12"/>
        <v>10.185382474668209</v>
      </c>
      <c r="AD52" s="49">
        <f t="shared" ca="1" si="12"/>
        <v>28.487180676466387</v>
      </c>
      <c r="AE52" s="49">
        <f t="shared" ca="1" si="12"/>
        <v>5.8583844726701955</v>
      </c>
      <c r="AF52" s="49">
        <f t="shared" ca="1" si="12"/>
        <v>24.37152133580706</v>
      </c>
      <c r="AG52" s="49">
        <f t="shared" ca="1" si="12"/>
        <v>0</v>
      </c>
      <c r="AH52" s="49">
        <f t="shared" ca="1" si="12"/>
        <v>6.3517411160268367</v>
      </c>
      <c r="AI52" s="49">
        <f t="shared" ca="1" si="12"/>
        <v>0</v>
      </c>
      <c r="AJ52" s="49">
        <f t="shared" ca="1" si="12"/>
        <v>18.926666190951941</v>
      </c>
      <c r="AK52" s="49">
        <f t="shared" ca="1" si="12"/>
        <v>14.105212644498373</v>
      </c>
      <c r="AL52" s="49">
        <f t="shared" ca="1" si="12"/>
        <v>4.5407021549878692</v>
      </c>
      <c r="AM52" s="49">
        <f t="shared" ca="1" si="12"/>
        <v>0</v>
      </c>
      <c r="AN52" s="49">
        <f t="shared" ca="1" si="12"/>
        <v>33.964453403739121</v>
      </c>
      <c r="AO52" s="49">
        <f t="shared" ca="1" si="12"/>
        <v>18.156086770372504</v>
      </c>
      <c r="AP52" s="49">
        <f t="shared" ca="1" si="12"/>
        <v>22.057810047095792</v>
      </c>
      <c r="AQ52" s="49">
        <f t="shared" ca="1" si="12"/>
        <v>0</v>
      </c>
      <c r="AR52" s="49">
        <f t="shared" ca="1" si="12"/>
        <v>13.63198587127161</v>
      </c>
      <c r="AS52" s="49">
        <f t="shared" ca="1" si="12"/>
        <v>0</v>
      </c>
      <c r="AT52" s="49">
        <f t="shared" ca="1" si="12"/>
        <v>12.267750107035845</v>
      </c>
      <c r="AU52" s="49">
        <f t="shared" ca="1" si="12"/>
        <v>7.1730947623804937</v>
      </c>
      <c r="AV52" s="49">
        <f t="shared" ca="1" si="12"/>
        <v>0</v>
      </c>
      <c r="AW52" s="49">
        <f t="shared" ca="1" si="12"/>
        <v>8.0300128442985752</v>
      </c>
      <c r="AX52" s="49">
        <f t="shared" ca="1" si="12"/>
        <v>3.6241187384044835</v>
      </c>
      <c r="AY52" s="49">
        <f t="shared" ca="1" si="12"/>
        <v>14.198319537605265</v>
      </c>
      <c r="AZ52" s="49">
        <f t="shared" ca="1" si="12"/>
        <v>0</v>
      </c>
    </row>
    <row r="53" spans="4:52">
      <c r="D53">
        <v>12</v>
      </c>
      <c r="E53" s="49">
        <f t="shared" ca="1" si="11"/>
        <v>0</v>
      </c>
      <c r="F53" s="49">
        <f t="shared" ca="1" si="12"/>
        <v>0.17696232339091011</v>
      </c>
      <c r="G53" s="49">
        <f t="shared" ca="1" si="12"/>
        <v>14.479160125588706</v>
      </c>
      <c r="H53" s="49">
        <f t="shared" ca="1" si="12"/>
        <v>10.136302982731571</v>
      </c>
      <c r="I53" s="49">
        <f t="shared" ca="1" si="12"/>
        <v>0</v>
      </c>
      <c r="J53" s="49">
        <f t="shared" ca="1" si="12"/>
        <v>10.728885400313985</v>
      </c>
      <c r="K53" s="49">
        <f t="shared" ca="1" si="12"/>
        <v>29.130533751962339</v>
      </c>
      <c r="L53" s="49">
        <f t="shared" ca="1" si="12"/>
        <v>11.783281004709586</v>
      </c>
      <c r="M53" s="49">
        <f t="shared" ca="1" si="12"/>
        <v>0</v>
      </c>
      <c r="N53" s="49">
        <f t="shared" ref="N53:AZ53" ca="1" si="13">-IF(N20-$C20&lt;0,N20-$C20,0)</f>
        <v>25.900863422292083</v>
      </c>
      <c r="O53" s="49">
        <f t="shared" ca="1" si="13"/>
        <v>0</v>
      </c>
      <c r="P53" s="49">
        <f t="shared" ca="1" si="13"/>
        <v>13.011302982731564</v>
      </c>
      <c r="Q53" s="49">
        <f t="shared" ca="1" si="13"/>
        <v>30.034105180533764</v>
      </c>
      <c r="R53" s="49">
        <f t="shared" ca="1" si="13"/>
        <v>12.01844583987441</v>
      </c>
      <c r="S53" s="49">
        <f t="shared" ca="1" si="13"/>
        <v>14.09481946624809</v>
      </c>
      <c r="T53" s="49">
        <f t="shared" ca="1" si="13"/>
        <v>20.286053301823028</v>
      </c>
      <c r="U53" s="49">
        <f t="shared" ca="1" si="13"/>
        <v>7.5403883570203405</v>
      </c>
      <c r="V53" s="49">
        <f t="shared" ca="1" si="13"/>
        <v>0</v>
      </c>
      <c r="W53" s="49">
        <f t="shared" ca="1" si="13"/>
        <v>0</v>
      </c>
      <c r="X53" s="49">
        <f t="shared" ca="1" si="13"/>
        <v>0</v>
      </c>
      <c r="Y53" s="49">
        <f t="shared" ca="1" si="13"/>
        <v>0</v>
      </c>
      <c r="Z53" s="49">
        <f t="shared" ca="1" si="13"/>
        <v>0</v>
      </c>
      <c r="AA53" s="49">
        <f t="shared" ca="1" si="13"/>
        <v>20.223665620094245</v>
      </c>
      <c r="AB53" s="49">
        <f t="shared" ca="1" si="13"/>
        <v>0</v>
      </c>
      <c r="AC53" s="49">
        <f t="shared" ca="1" si="13"/>
        <v>0</v>
      </c>
      <c r="AD53" s="49">
        <f t="shared" ca="1" si="13"/>
        <v>23.028610675039268</v>
      </c>
      <c r="AE53" s="49">
        <f t="shared" ca="1" si="13"/>
        <v>6.262951334379899</v>
      </c>
      <c r="AF53" s="49">
        <f t="shared" ca="1" si="13"/>
        <v>27.050313971742561</v>
      </c>
      <c r="AG53" s="49">
        <f t="shared" ca="1" si="13"/>
        <v>0</v>
      </c>
      <c r="AH53" s="49">
        <f t="shared" ca="1" si="13"/>
        <v>0</v>
      </c>
      <c r="AI53" s="49">
        <f t="shared" ca="1" si="13"/>
        <v>0</v>
      </c>
      <c r="AJ53" s="49">
        <f t="shared" ca="1" si="13"/>
        <v>31.385478806907379</v>
      </c>
      <c r="AK53" s="49">
        <f t="shared" ca="1" si="13"/>
        <v>32.323665620094211</v>
      </c>
      <c r="AL53" s="49">
        <f t="shared" ca="1" si="13"/>
        <v>0</v>
      </c>
      <c r="AM53" s="49">
        <f t="shared" ca="1" si="13"/>
        <v>0</v>
      </c>
      <c r="AN53" s="49">
        <f t="shared" ca="1" si="13"/>
        <v>49.40168759811619</v>
      </c>
      <c r="AO53" s="49">
        <f t="shared" ca="1" si="13"/>
        <v>21.840973312401907</v>
      </c>
      <c r="AP53" s="49">
        <f t="shared" ca="1" si="13"/>
        <v>31.936302982731554</v>
      </c>
      <c r="AQ53" s="49">
        <f t="shared" ca="1" si="13"/>
        <v>0</v>
      </c>
      <c r="AR53" s="49">
        <f t="shared" ca="1" si="13"/>
        <v>16.622566718995323</v>
      </c>
      <c r="AS53" s="49">
        <f t="shared" ca="1" si="13"/>
        <v>0</v>
      </c>
      <c r="AT53" s="49">
        <f t="shared" ca="1" si="13"/>
        <v>17.056632653061264</v>
      </c>
      <c r="AU53" s="49">
        <f t="shared" ca="1" si="13"/>
        <v>8.8330062794348621</v>
      </c>
      <c r="AV53" s="49">
        <f t="shared" ca="1" si="13"/>
        <v>0</v>
      </c>
      <c r="AW53" s="49">
        <f t="shared" ca="1" si="13"/>
        <v>4.5420722135008056</v>
      </c>
      <c r="AX53" s="49">
        <f t="shared" ca="1" si="13"/>
        <v>9.9398744113029878</v>
      </c>
      <c r="AY53" s="49">
        <f t="shared" ca="1" si="13"/>
        <v>22.87311616954478</v>
      </c>
      <c r="AZ53" s="49">
        <f t="shared" ca="1" si="13"/>
        <v>0</v>
      </c>
    </row>
    <row r="54" spans="4:52">
      <c r="D54" t="s">
        <v>116</v>
      </c>
      <c r="E54" s="49">
        <f ca="1">+SUM(E42:E53)</f>
        <v>145.75829884401315</v>
      </c>
      <c r="F54" s="49">
        <f t="shared" ref="F54:AZ54" ca="1" si="14">+SUM(F42:F53)</f>
        <v>101.7664442700158</v>
      </c>
      <c r="G54" s="49">
        <f t="shared" ca="1" si="14"/>
        <v>165.58571428571435</v>
      </c>
      <c r="H54" s="49">
        <f t="shared" ca="1" si="14"/>
        <v>19.490876980162732</v>
      </c>
      <c r="I54" s="49">
        <f t="shared" ca="1" si="14"/>
        <v>130.72386185243337</v>
      </c>
      <c r="J54" s="49">
        <f t="shared" ca="1" si="14"/>
        <v>162.28571428571439</v>
      </c>
      <c r="K54" s="49">
        <f t="shared" ca="1" si="14"/>
        <v>90.030976166690522</v>
      </c>
      <c r="L54" s="49">
        <f t="shared" ca="1" si="14"/>
        <v>43.814699586128221</v>
      </c>
      <c r="M54" s="49">
        <f t="shared" ca="1" si="14"/>
        <v>0</v>
      </c>
      <c r="N54" s="49">
        <f t="shared" ca="1" si="14"/>
        <v>81.827087198515969</v>
      </c>
      <c r="O54" s="49">
        <f t="shared" ca="1" si="14"/>
        <v>102.1904095904095</v>
      </c>
      <c r="P54" s="49">
        <f t="shared" ca="1" si="14"/>
        <v>77.728385899814512</v>
      </c>
      <c r="Q54" s="49">
        <f t="shared" ca="1" si="14"/>
        <v>314.58571428571429</v>
      </c>
      <c r="R54" s="49">
        <f t="shared" ca="1" si="14"/>
        <v>15.251006136720449</v>
      </c>
      <c r="S54" s="49">
        <f t="shared" ca="1" si="14"/>
        <v>22.808034822320636</v>
      </c>
      <c r="T54" s="49">
        <f t="shared" ca="1" si="14"/>
        <v>142.10683645360649</v>
      </c>
      <c r="U54" s="49">
        <f t="shared" ca="1" si="14"/>
        <v>17.695357258314964</v>
      </c>
      <c r="V54" s="49">
        <f t="shared" ca="1" si="14"/>
        <v>62.492336074269268</v>
      </c>
      <c r="W54" s="49">
        <f t="shared" ca="1" si="14"/>
        <v>219.03530754959328</v>
      </c>
      <c r="X54" s="49">
        <f t="shared" ca="1" si="14"/>
        <v>13.569088054802322</v>
      </c>
      <c r="Y54" s="49">
        <f t="shared" ca="1" si="14"/>
        <v>25.872982374767886</v>
      </c>
      <c r="Z54" s="49">
        <f t="shared" ca="1" si="14"/>
        <v>15.951086959940454</v>
      </c>
      <c r="AA54" s="49">
        <f t="shared" ca="1" si="14"/>
        <v>92.298105465962749</v>
      </c>
      <c r="AB54" s="49">
        <f t="shared" ca="1" si="14"/>
        <v>37.349793064078824</v>
      </c>
      <c r="AC54" s="49">
        <f t="shared" ca="1" si="14"/>
        <v>168.15219066647646</v>
      </c>
      <c r="AD54" s="49">
        <f t="shared" ca="1" si="14"/>
        <v>199.9647495361782</v>
      </c>
      <c r="AE54" s="49">
        <f t="shared" ca="1" si="14"/>
        <v>61.885714285714322</v>
      </c>
      <c r="AF54" s="49">
        <f t="shared" ca="1" si="14"/>
        <v>180.6857142857144</v>
      </c>
      <c r="AG54" s="49">
        <f t="shared" ca="1" si="14"/>
        <v>70.122791494220095</v>
      </c>
      <c r="AH54" s="49">
        <f t="shared" ca="1" si="14"/>
        <v>145.76697588126163</v>
      </c>
      <c r="AI54" s="49">
        <f t="shared" ca="1" si="14"/>
        <v>89.412979877265627</v>
      </c>
      <c r="AJ54" s="49">
        <f t="shared" ca="1" si="14"/>
        <v>86.525752818609988</v>
      </c>
      <c r="AK54" s="49">
        <f t="shared" ca="1" si="14"/>
        <v>63.270343941772481</v>
      </c>
      <c r="AL54" s="49">
        <f t="shared" ca="1" si="14"/>
        <v>107.21551305837018</v>
      </c>
      <c r="AM54" s="49">
        <f t="shared" ca="1" si="14"/>
        <v>45.478064792350551</v>
      </c>
      <c r="AN54" s="49">
        <f t="shared" ca="1" si="14"/>
        <v>113.23713786213787</v>
      </c>
      <c r="AO54" s="49">
        <f t="shared" ca="1" si="14"/>
        <v>72.917682317682392</v>
      </c>
      <c r="AP54" s="49">
        <f t="shared" ca="1" si="14"/>
        <v>73.302083630655119</v>
      </c>
      <c r="AQ54" s="49">
        <f t="shared" ca="1" si="14"/>
        <v>0</v>
      </c>
      <c r="AR54" s="49">
        <f t="shared" ca="1" si="14"/>
        <v>45.974900099900189</v>
      </c>
      <c r="AS54" s="49">
        <f t="shared" ca="1" si="14"/>
        <v>38.082117882117942</v>
      </c>
      <c r="AT54" s="49">
        <f t="shared" ca="1" si="14"/>
        <v>118.38571428571439</v>
      </c>
      <c r="AU54" s="49">
        <f t="shared" ca="1" si="14"/>
        <v>74.785714285714448</v>
      </c>
      <c r="AV54" s="49">
        <f t="shared" ca="1" si="14"/>
        <v>0.35397816469245669</v>
      </c>
      <c r="AW54" s="49">
        <f t="shared" ca="1" si="14"/>
        <v>73.424732410446751</v>
      </c>
      <c r="AX54" s="49">
        <f t="shared" ca="1" si="14"/>
        <v>26.288825460254074</v>
      </c>
      <c r="AY54" s="49">
        <f t="shared" ca="1" si="14"/>
        <v>78.974978592835811</v>
      </c>
      <c r="AZ54" s="49">
        <f t="shared" ca="1" si="14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U85"/>
  <sheetViews>
    <sheetView tabSelected="1" topLeftCell="B1" workbookViewId="0">
      <pane ySplit="1" topLeftCell="A2" activePane="bottomLeft" state="frozen"/>
      <selection pane="bottomLeft" activeCell="B4" sqref="B4"/>
    </sheetView>
  </sheetViews>
  <sheetFormatPr baseColWidth="10" defaultRowHeight="14.25"/>
  <cols>
    <col min="2" max="2" width="24.625" bestFit="1" customWidth="1"/>
    <col min="4" max="4" width="12.375" bestFit="1" customWidth="1"/>
    <col min="5" max="20" width="11" customWidth="1"/>
  </cols>
  <sheetData>
    <row r="1" spans="2:20" s="54" customFormat="1">
      <c r="E1" s="54">
        <v>1997</v>
      </c>
      <c r="F1" s="54">
        <v>1998</v>
      </c>
      <c r="G1" s="54">
        <v>1999</v>
      </c>
      <c r="H1" s="54">
        <v>2000</v>
      </c>
      <c r="I1" s="54">
        <v>2001</v>
      </c>
      <c r="J1" s="54">
        <v>2002</v>
      </c>
      <c r="K1" s="54">
        <v>2003</v>
      </c>
      <c r="L1" s="54">
        <v>2004</v>
      </c>
      <c r="M1" s="54">
        <v>2005</v>
      </c>
      <c r="N1" s="54">
        <v>2006</v>
      </c>
      <c r="O1" s="54">
        <v>2007</v>
      </c>
      <c r="P1" s="54">
        <v>2008</v>
      </c>
      <c r="Q1" s="54">
        <v>2009</v>
      </c>
      <c r="R1" s="54">
        <v>2010</v>
      </c>
      <c r="S1" s="54">
        <v>2011</v>
      </c>
      <c r="T1" s="54">
        <v>2012</v>
      </c>
    </row>
    <row r="3" spans="2:20" ht="15">
      <c r="B3" s="40" t="s">
        <v>118</v>
      </c>
      <c r="C3" s="41" t="s">
        <v>119</v>
      </c>
      <c r="D3" s="40" t="s">
        <v>120</v>
      </c>
    </row>
    <row r="4" spans="2:20">
      <c r="B4">
        <v>1997</v>
      </c>
      <c r="C4">
        <v>15239.864</v>
      </c>
      <c r="D4">
        <f>(B4*$C$21)+$C$20</f>
        <v>17494.512338235276</v>
      </c>
    </row>
    <row r="5" spans="2:20">
      <c r="B5">
        <v>1998</v>
      </c>
      <c r="C5">
        <v>18598.214</v>
      </c>
      <c r="D5">
        <f t="shared" ref="D5:D19" si="0">(B5*$C$21)+$C$20</f>
        <v>17864.571426470531</v>
      </c>
    </row>
    <row r="6" spans="2:20">
      <c r="B6">
        <v>1999</v>
      </c>
      <c r="C6">
        <v>19798.214</v>
      </c>
      <c r="D6">
        <f t="shared" si="0"/>
        <v>18234.630514705903</v>
      </c>
    </row>
    <row r="7" spans="2:20">
      <c r="B7">
        <v>2000</v>
      </c>
      <c r="C7">
        <v>17456.97</v>
      </c>
      <c r="D7">
        <f t="shared" si="0"/>
        <v>18604.689602941158</v>
      </c>
    </row>
    <row r="8" spans="2:20">
      <c r="B8">
        <v>2001</v>
      </c>
      <c r="C8">
        <v>15950</v>
      </c>
      <c r="D8">
        <f t="shared" si="0"/>
        <v>18974.748691176414</v>
      </c>
    </row>
    <row r="9" spans="2:20">
      <c r="B9">
        <v>2002</v>
      </c>
      <c r="C9">
        <v>21030.434000000001</v>
      </c>
      <c r="D9">
        <f t="shared" si="0"/>
        <v>19344.807779411785</v>
      </c>
    </row>
    <row r="10" spans="2:20">
      <c r="B10">
        <v>2003</v>
      </c>
      <c r="C10">
        <v>23140.35</v>
      </c>
      <c r="D10">
        <f t="shared" si="0"/>
        <v>19714.866867647041</v>
      </c>
    </row>
    <row r="11" spans="2:20">
      <c r="B11">
        <v>2004</v>
      </c>
      <c r="C11">
        <v>17697.701000000001</v>
      </c>
      <c r="D11">
        <f t="shared" si="0"/>
        <v>20084.925955882296</v>
      </c>
    </row>
    <row r="12" spans="2:20">
      <c r="B12">
        <v>2005</v>
      </c>
      <c r="C12">
        <v>22059.649000000001</v>
      </c>
      <c r="D12">
        <f t="shared" si="0"/>
        <v>20454.985044117668</v>
      </c>
    </row>
    <row r="13" spans="2:20">
      <c r="B13">
        <v>2006</v>
      </c>
      <c r="C13">
        <v>23408.28</v>
      </c>
      <c r="D13">
        <f>(B13*$C$21)+$C$20</f>
        <v>20825.044132352923</v>
      </c>
    </row>
    <row r="14" spans="2:20">
      <c r="B14">
        <v>2007</v>
      </c>
      <c r="C14">
        <v>25378.787</v>
      </c>
      <c r="D14">
        <f t="shared" si="0"/>
        <v>21195.103220588178</v>
      </c>
    </row>
    <row r="15" spans="2:20">
      <c r="B15">
        <v>2008</v>
      </c>
      <c r="C15">
        <v>16140.484</v>
      </c>
      <c r="D15">
        <f t="shared" si="0"/>
        <v>21565.16230882355</v>
      </c>
    </row>
    <row r="16" spans="2:20">
      <c r="B16">
        <v>2009</v>
      </c>
      <c r="C16">
        <v>18825</v>
      </c>
      <c r="D16">
        <f t="shared" si="0"/>
        <v>21935.221397058805</v>
      </c>
    </row>
    <row r="17" spans="2:21">
      <c r="B17">
        <v>2010</v>
      </c>
      <c r="C17">
        <v>25470</v>
      </c>
      <c r="D17">
        <f t="shared" si="0"/>
        <v>22305.280485294061</v>
      </c>
    </row>
    <row r="18" spans="2:21">
      <c r="B18">
        <v>2011</v>
      </c>
      <c r="C18">
        <v>21404</v>
      </c>
      <c r="D18">
        <f t="shared" si="0"/>
        <v>22675.339573529433</v>
      </c>
    </row>
    <row r="19" spans="2:21">
      <c r="B19">
        <v>2012</v>
      </c>
      <c r="C19">
        <v>22721.341</v>
      </c>
      <c r="D19">
        <f t="shared" si="0"/>
        <v>23045.398661764688</v>
      </c>
    </row>
    <row r="20" spans="2:21">
      <c r="C20">
        <f>INTERCEPT(C4:C19,B4:B19)</f>
        <v>-721513.48686764704</v>
      </c>
    </row>
    <row r="21" spans="2:21">
      <c r="C21">
        <f>SLOPE(C4:C19,B4:B19)</f>
        <v>370.0590882352941</v>
      </c>
    </row>
    <row r="26" spans="2:21" ht="18">
      <c r="B26" s="39" t="s">
        <v>115</v>
      </c>
    </row>
    <row r="27" spans="2:21" ht="15">
      <c r="D27" s="38" t="s">
        <v>114</v>
      </c>
    </row>
    <row r="28" spans="2:21">
      <c r="D28">
        <v>1</v>
      </c>
      <c r="E28" s="55">
        <f ca="1">+'Desarrollo del Indice'!AK25</f>
        <v>0</v>
      </c>
      <c r="F28" s="49">
        <f ca="1">+'Desarrollo del Indice'!AL25</f>
        <v>12.19748822605964</v>
      </c>
      <c r="G28" s="49">
        <f ca="1">+'Desarrollo del Indice'!AM25</f>
        <v>1.3749607535321786</v>
      </c>
      <c r="H28" s="49">
        <f ca="1">+'Desarrollo del Indice'!AN25</f>
        <v>7.10215855573</v>
      </c>
      <c r="I28" s="55">
        <f ca="1">+'Desarrollo del Indice'!AO25</f>
        <v>26.54364207221348</v>
      </c>
      <c r="J28" s="49">
        <f ca="1">+'Desarrollo del Indice'!AP25</f>
        <v>10.344466248037669</v>
      </c>
      <c r="K28" s="49">
        <f ca="1">+'Desarrollo del Indice'!AQ25</f>
        <v>3.658751962323386</v>
      </c>
      <c r="L28" s="55">
        <f ca="1">+'Desarrollo del Indice'!AR25</f>
        <v>56.050510204081583</v>
      </c>
      <c r="M28" s="49">
        <f ca="1">+'Desarrollo del Indice'!AS25</f>
        <v>1.1689167974882189</v>
      </c>
      <c r="N28" s="49">
        <f ca="1">+'Desarrollo del Indice'!AT25</f>
        <v>0</v>
      </c>
      <c r="O28" s="49">
        <f ca="1">+'Desarrollo del Indice'!AU25</f>
        <v>0</v>
      </c>
      <c r="P28" s="49">
        <f ca="1">+'Desarrollo del Indice'!AV25</f>
        <v>3.0911695447409713</v>
      </c>
      <c r="Q28" s="49">
        <f ca="1">+'Desarrollo del Indice'!AW25</f>
        <v>17.996389324960717</v>
      </c>
      <c r="R28" s="49">
        <f ca="1">+'Desarrollo del Indice'!AX25</f>
        <v>0</v>
      </c>
      <c r="S28" s="49">
        <f ca="1">+'Desarrollo del Indice'!AY25</f>
        <v>0</v>
      </c>
      <c r="T28" s="49">
        <f ca="1">+'Desarrollo del Indice'!AZ25</f>
        <v>31.92963108320248</v>
      </c>
      <c r="U28" s="43"/>
    </row>
    <row r="29" spans="2:21">
      <c r="D29">
        <v>2</v>
      </c>
      <c r="E29" s="55">
        <f ca="1">+'Desarrollo del Indice'!AK26</f>
        <v>0</v>
      </c>
      <c r="F29" s="49">
        <f ca="1">+'Desarrollo del Indice'!AL26</f>
        <v>3.2194377051519751</v>
      </c>
      <c r="G29" s="49">
        <f ca="1">+'Desarrollo del Indice'!AM26</f>
        <v>0</v>
      </c>
      <c r="H29" s="49">
        <f ca="1">+'Desarrollo del Indice'!AN26</f>
        <v>12.265966176680472</v>
      </c>
      <c r="I29" s="55">
        <f ca="1">+'Desarrollo del Indice'!AO26</f>
        <v>21.431325817040083</v>
      </c>
      <c r="J29" s="49">
        <f ca="1">+'Desarrollo del Indice'!AP26</f>
        <v>12.535546596260865</v>
      </c>
      <c r="K29" s="49">
        <f ca="1">+'Desarrollo del Indice'!AQ26</f>
        <v>2.4406415013557776</v>
      </c>
      <c r="L29" s="55">
        <f ca="1">+'Desarrollo del Indice'!AR26</f>
        <v>45.827804338518582</v>
      </c>
      <c r="M29" s="49">
        <f ca="1">+'Desarrollo del Indice'!AS26</f>
        <v>0</v>
      </c>
      <c r="N29" s="49">
        <f ca="1">+'Desarrollo del Indice'!AT26</f>
        <v>0</v>
      </c>
      <c r="O29" s="49">
        <f ca="1">+'Desarrollo del Indice'!AU26</f>
        <v>0</v>
      </c>
      <c r="P29" s="49">
        <f ca="1">+'Desarrollo del Indice'!AV26</f>
        <v>2.24838375909804</v>
      </c>
      <c r="Q29" s="49">
        <f ca="1">+'Desarrollo del Indice'!AW26</f>
        <v>10.410546596260858</v>
      </c>
      <c r="R29" s="49">
        <f ca="1">+'Desarrollo del Indice'!AX26</f>
        <v>0</v>
      </c>
      <c r="S29" s="49">
        <f ca="1">+'Desarrollo del Indice'!AY26</f>
        <v>0</v>
      </c>
      <c r="T29" s="49">
        <f ca="1">+'Desarrollo del Indice'!AZ26</f>
        <v>22.141390752105004</v>
      </c>
      <c r="U29" s="43"/>
    </row>
    <row r="30" spans="2:21">
      <c r="D30">
        <v>3</v>
      </c>
      <c r="E30" s="55">
        <f ca="1">+'Desarrollo del Indice'!AK27</f>
        <v>11.121018267446857</v>
      </c>
      <c r="F30" s="49">
        <f ca="1">+'Desarrollo del Indice'!AL27</f>
        <v>0</v>
      </c>
      <c r="G30" s="49">
        <f ca="1">+'Desarrollo del Indice'!AM27</f>
        <v>0</v>
      </c>
      <c r="H30" s="49">
        <f ca="1">+'Desarrollo del Indice'!AN27</f>
        <v>15.369669616098207</v>
      </c>
      <c r="I30" s="55">
        <f ca="1">+'Desarrollo del Indice'!AO27</f>
        <v>16.461752533181091</v>
      </c>
      <c r="J30" s="49">
        <f ca="1">+'Desarrollo del Indice'!AP27</f>
        <v>13.519669616098177</v>
      </c>
      <c r="K30" s="49">
        <f ca="1">+'Desarrollo del Indice'!AQ27</f>
        <v>1.564824461253032</v>
      </c>
      <c r="L30" s="55">
        <f ca="1">+'Desarrollo del Indice'!AR27</f>
        <v>36.328310974739537</v>
      </c>
      <c r="M30" s="49">
        <f ca="1">+'Desarrollo del Indice'!AS27</f>
        <v>0</v>
      </c>
      <c r="N30" s="49">
        <f ca="1">+'Desarrollo del Indice'!AT27</f>
        <v>0</v>
      </c>
      <c r="O30" s="49">
        <f ca="1">+'Desarrollo del Indice'!AU27</f>
        <v>0</v>
      </c>
      <c r="P30" s="49">
        <f ca="1">+'Desarrollo del Indice'!AV27</f>
        <v>1.5317075781361496</v>
      </c>
      <c r="Q30" s="49">
        <f ca="1">+'Desarrollo del Indice'!AW27</f>
        <v>3.9320822035107597</v>
      </c>
      <c r="R30" s="49">
        <f ca="1">+'Desarrollo del Indice'!AX27</f>
        <v>1.7305837020122681</v>
      </c>
      <c r="S30" s="49">
        <f ca="1">+'Desarrollo del Indice'!AY27</f>
        <v>0</v>
      </c>
      <c r="T30" s="49">
        <f ca="1">+'Desarrollo del Indice'!AZ27</f>
        <v>14.158980305408861</v>
      </c>
      <c r="U30" s="43"/>
    </row>
    <row r="31" spans="2:21">
      <c r="D31">
        <v>4</v>
      </c>
      <c r="E31" s="55">
        <f ca="1">+'Desarrollo del Indice'!AK28</f>
        <v>19.685097045811339</v>
      </c>
      <c r="F31" s="49">
        <f ca="1">+'Desarrollo del Indice'!AL28</f>
        <v>0</v>
      </c>
      <c r="G31" s="49">
        <f ca="1">+'Desarrollo del Indice'!AM28</f>
        <v>0</v>
      </c>
      <c r="H31" s="49">
        <f ca="1">+'Desarrollo del Indice'!AN28</f>
        <v>16.413268873983171</v>
      </c>
      <c r="I31" s="55">
        <f ca="1">+'Desarrollo del Indice'!AO28</f>
        <v>11.634922220636497</v>
      </c>
      <c r="J31" s="49">
        <f ca="1">+'Desarrollo del Indice'!AP28</f>
        <v>13.296835307549586</v>
      </c>
      <c r="K31" s="49">
        <f ca="1">+'Desarrollo del Indice'!AQ28</f>
        <v>1.0313008420151277</v>
      </c>
      <c r="L31" s="55">
        <f ca="1">+'Desarrollo del Indice'!AR28</f>
        <v>27.552030112744376</v>
      </c>
      <c r="M31" s="49">
        <f ca="1">+'Desarrollo del Indice'!AS28</f>
        <v>0</v>
      </c>
      <c r="N31" s="49">
        <f ca="1">+'Desarrollo del Indice'!AT28</f>
        <v>0</v>
      </c>
      <c r="O31" s="49">
        <f ca="1">+'Desarrollo del Indice'!AU28</f>
        <v>0</v>
      </c>
      <c r="P31" s="49">
        <f ca="1">+'Desarrollo del Indice'!AV28</f>
        <v>0.94114100185528571</v>
      </c>
      <c r="Q31" s="49">
        <f ca="1">+'Desarrollo del Indice'!AW28</f>
        <v>0</v>
      </c>
      <c r="R31" s="49">
        <f ca="1">+'Desarrollo del Indice'!AX28</f>
        <v>5.4529042386185154</v>
      </c>
      <c r="S31" s="49">
        <f ca="1">+'Desarrollo del Indice'!AY28</f>
        <v>0.29408805480234435</v>
      </c>
      <c r="T31" s="49">
        <f ca="1">+'Desarrollo del Indice'!AZ28</f>
        <v>7.9823997431140086</v>
      </c>
      <c r="U31" s="43"/>
    </row>
    <row r="32" spans="2:21">
      <c r="D32">
        <v>5</v>
      </c>
      <c r="E32" s="55">
        <f ca="1">+'Desarrollo del Indice'!AK29</f>
        <v>24.90135935493079</v>
      </c>
      <c r="F32" s="49">
        <f ca="1">+'Desarrollo del Indice'!AL29</f>
        <v>0</v>
      </c>
      <c r="G32" s="49">
        <f ca="1">+'Desarrollo del Indice'!AM29</f>
        <v>0</v>
      </c>
      <c r="H32" s="49">
        <f ca="1">+'Desarrollo del Indice'!AN29</f>
        <v>15.396763950335398</v>
      </c>
      <c r="I32" s="55">
        <f ca="1">+'Desarrollo del Indice'!AO29</f>
        <v>6.9508348794063011</v>
      </c>
      <c r="J32" s="49">
        <f ca="1">+'Desarrollo del Indice'!AP29</f>
        <v>11.867043670615082</v>
      </c>
      <c r="K32" s="49">
        <f ca="1">+'Desarrollo del Indice'!AQ29</f>
        <v>0.84007064364206485</v>
      </c>
      <c r="L32" s="55">
        <f ca="1">+'Desarrollo del Indice'!AR29</f>
        <v>19.498961752533162</v>
      </c>
      <c r="M32" s="49">
        <f ca="1">+'Desarrollo del Indice'!AS29</f>
        <v>0</v>
      </c>
      <c r="N32" s="49">
        <f ca="1">+'Desarrollo del Indice'!AT29</f>
        <v>0</v>
      </c>
      <c r="O32" s="49">
        <f ca="1">+'Desarrollo del Indice'!AU29</f>
        <v>0</v>
      </c>
      <c r="P32" s="49">
        <f ca="1">+'Desarrollo del Indice'!AV29</f>
        <v>0.47668403025546269</v>
      </c>
      <c r="Q32" s="49">
        <f ca="1">+'Desarrollo del Indice'!AW29</f>
        <v>0</v>
      </c>
      <c r="R32" s="49">
        <f ca="1">+'Desarrollo del Indice'!AX29</f>
        <v>7.9204652490366669</v>
      </c>
      <c r="S32" s="49">
        <f ca="1">+'Desarrollo del Indice'!AY29</f>
        <v>3.1770836306550549</v>
      </c>
      <c r="T32" s="49">
        <f ca="1">+'Desarrollo del Indice'!AZ29</f>
        <v>3.611649065220476</v>
      </c>
      <c r="U32" s="43"/>
    </row>
    <row r="33" spans="4:21">
      <c r="D33">
        <v>6</v>
      </c>
      <c r="E33" s="55">
        <f ca="1">+'Desarrollo del Indice'!AK30</f>
        <v>26.769805194805166</v>
      </c>
      <c r="F33" s="49">
        <f ca="1">+'Desarrollo del Indice'!AL30</f>
        <v>0</v>
      </c>
      <c r="G33" s="49">
        <f ca="1">+'Desarrollo del Indice'!AM30</f>
        <v>0</v>
      </c>
      <c r="H33" s="49">
        <f ca="1">+'Desarrollo del Indice'!AN30</f>
        <v>12.320154845154839</v>
      </c>
      <c r="I33" s="55">
        <f ca="1">+'Desarrollo del Indice'!AO30</f>
        <v>2.409490509490503</v>
      </c>
      <c r="J33" s="49">
        <f ca="1">+'Desarrollo del Indice'!AP30</f>
        <v>9.2302947052946749</v>
      </c>
      <c r="K33" s="49">
        <f ca="1">+'Desarrollo del Indice'!AQ30</f>
        <v>0.99113386613385757</v>
      </c>
      <c r="L33" s="55">
        <f ca="1">+'Desarrollo del Indice'!AR30</f>
        <v>12.169105894105876</v>
      </c>
      <c r="M33" s="49">
        <f ca="1">+'Desarrollo del Indice'!AS30</f>
        <v>0</v>
      </c>
      <c r="N33" s="49">
        <f ca="1">+'Desarrollo del Indice'!AT30</f>
        <v>0</v>
      </c>
      <c r="O33" s="49">
        <f ca="1">+'Desarrollo del Indice'!AU30</f>
        <v>0</v>
      </c>
      <c r="P33" s="49">
        <f ca="1">+'Desarrollo del Indice'!AV30</f>
        <v>0.13833666333665917</v>
      </c>
      <c r="Q33" s="49">
        <f ca="1">+'Desarrollo del Indice'!AW30</f>
        <v>0</v>
      </c>
      <c r="R33" s="49">
        <f ca="1">+'Desarrollo del Indice'!AX30</f>
        <v>9.1332667332667157</v>
      </c>
      <c r="S33" s="49">
        <f ca="1">+'Desarrollo del Indice'!AY30</f>
        <v>4.4089660339660171</v>
      </c>
      <c r="T33" s="49">
        <f ca="1">+'Desarrollo del Indice'!AZ30</f>
        <v>1.0467282717282558</v>
      </c>
      <c r="U33" s="43"/>
    </row>
    <row r="34" spans="4:21">
      <c r="D34">
        <v>7</v>
      </c>
      <c r="E34" s="55">
        <f ca="1">+'Desarrollo del Indice'!AK31</f>
        <v>25.290434565434545</v>
      </c>
      <c r="F34" s="49">
        <f ca="1">+'Desarrollo del Indice'!AL31</f>
        <v>0</v>
      </c>
      <c r="G34" s="49">
        <f ca="1">+'Desarrollo del Indice'!AM31</f>
        <v>0</v>
      </c>
      <c r="H34" s="49">
        <f ca="1">+'Desarrollo del Indice'!AN31</f>
        <v>7.1834415584415794</v>
      </c>
      <c r="I34" s="55">
        <f ca="1">+'Desarrollo del Indice'!AO31</f>
        <v>0</v>
      </c>
      <c r="J34" s="49">
        <f ca="1">+'Desarrollo del Indice'!AP31</f>
        <v>5.3865884115883986</v>
      </c>
      <c r="K34" s="49">
        <f ca="1">+'Desarrollo del Indice'!AQ31</f>
        <v>1.4844905094905059</v>
      </c>
      <c r="L34" s="55">
        <f ca="1">+'Desarrollo del Indice'!AR31</f>
        <v>5.5624625374625367</v>
      </c>
      <c r="M34" s="49">
        <f ca="1">+'Desarrollo del Indice'!AS31</f>
        <v>0</v>
      </c>
      <c r="N34" s="49">
        <f ca="1">+'Desarrollo del Indice'!AT31</f>
        <v>0</v>
      </c>
      <c r="O34" s="49">
        <f ca="1">+'Desarrollo del Indice'!AU31</f>
        <v>0</v>
      </c>
      <c r="P34" s="49">
        <f ca="1">+'Desarrollo del Indice'!AV31</f>
        <v>0</v>
      </c>
      <c r="Q34" s="49">
        <f ca="1">+'Desarrollo del Indice'!AW31</f>
        <v>0</v>
      </c>
      <c r="R34" s="49">
        <f ca="1">+'Desarrollo del Indice'!AX31</f>
        <v>9.0913086913086758</v>
      </c>
      <c r="S34" s="49">
        <f ca="1">+'Desarrollo del Indice'!AY31</f>
        <v>3.9897352647352591</v>
      </c>
      <c r="T34" s="49">
        <f ca="1">+'Desarrollo del Indice'!AZ31</f>
        <v>0.28763736263736206</v>
      </c>
      <c r="U34" s="43"/>
    </row>
    <row r="35" spans="4:21">
      <c r="D35">
        <v>8</v>
      </c>
      <c r="E35" s="55">
        <f ca="1">+'Desarrollo del Indice'!AK32</f>
        <v>20.463247466818871</v>
      </c>
      <c r="F35" s="49">
        <f ca="1">+'Desarrollo del Indice'!AL32</f>
        <v>0</v>
      </c>
      <c r="G35" s="49">
        <f ca="1">+'Desarrollo del Indice'!AM32</f>
        <v>0</v>
      </c>
      <c r="H35" s="49">
        <f ca="1">+'Desarrollo del Indice'!AN32</f>
        <v>0</v>
      </c>
      <c r="I35" s="55">
        <f ca="1">+'Desarrollo del Indice'!AO32</f>
        <v>0</v>
      </c>
      <c r="J35" s="49">
        <f ca="1">+'Desarrollo del Indice'!AP32</f>
        <v>0.33592478949620386</v>
      </c>
      <c r="K35" s="49">
        <f ca="1">+'Desarrollo del Indice'!AQ32</f>
        <v>2.3201405737119956</v>
      </c>
      <c r="L35" s="55">
        <f ca="1">+'Desarrollo del Indice'!AR32</f>
        <v>0</v>
      </c>
      <c r="M35" s="49">
        <f ca="1">+'Desarrollo del Indice'!AS32</f>
        <v>0</v>
      </c>
      <c r="N35" s="49">
        <f ca="1">+'Desarrollo del Indice'!AT32</f>
        <v>0</v>
      </c>
      <c r="O35" s="49">
        <f ca="1">+'Desarrollo del Indice'!AU32</f>
        <v>0</v>
      </c>
      <c r="P35" s="49">
        <f ca="1">+'Desarrollo del Indice'!AV32</f>
        <v>0</v>
      </c>
      <c r="Q35" s="49">
        <f ca="1">+'Desarrollo del Indice'!AW32</f>
        <v>0</v>
      </c>
      <c r="R35" s="49">
        <f ca="1">+'Desarrollo del Indice'!AX32</f>
        <v>7.7945911231625331</v>
      </c>
      <c r="S35" s="49">
        <f ca="1">+'Desarrollo del Indice'!AY32</f>
        <v>1.9193913229627384</v>
      </c>
      <c r="T35" s="49">
        <f ca="1">+'Desarrollo del Indice'!AZ32</f>
        <v>1.3343763379477593</v>
      </c>
      <c r="U35" s="43"/>
    </row>
    <row r="36" spans="4:21">
      <c r="D36">
        <v>9</v>
      </c>
      <c r="E36" s="55">
        <f ca="1">+'Desarrollo del Indice'!AK33</f>
        <v>12.288243898958157</v>
      </c>
      <c r="F36" s="49">
        <f ca="1">+'Desarrollo del Indice'!AL33</f>
        <v>0</v>
      </c>
      <c r="G36" s="49">
        <f ca="1">+'Desarrollo del Indice'!AM33</f>
        <v>0</v>
      </c>
      <c r="H36" s="49">
        <f ca="1">+'Desarrollo del Indice'!AN33</f>
        <v>0</v>
      </c>
      <c r="I36" s="55">
        <f ca="1">+'Desarrollo del Indice'!AO33</f>
        <v>0</v>
      </c>
      <c r="J36" s="49">
        <f ca="1">+'Desarrollo del Indice'!AP33</f>
        <v>0</v>
      </c>
      <c r="K36" s="49">
        <f ca="1">+'Desarrollo del Indice'!AQ33</f>
        <v>3.4980840587983408</v>
      </c>
      <c r="L36" s="55">
        <f ca="1">+'Desarrollo del Indice'!AR33</f>
        <v>0</v>
      </c>
      <c r="M36" s="49">
        <f ca="1">+'Desarrollo del Indice'!AS33</f>
        <v>3.7876694733837439</v>
      </c>
      <c r="N36" s="49">
        <f ca="1">+'Desarrollo del Indice'!AT33</f>
        <v>0</v>
      </c>
      <c r="O36" s="49">
        <f ca="1">+'Desarrollo del Indice'!AU33</f>
        <v>0</v>
      </c>
      <c r="P36" s="49">
        <f ca="1">+'Desarrollo del Indice'!AV33</f>
        <v>0</v>
      </c>
      <c r="Q36" s="49">
        <f ca="1">+'Desarrollo del Indice'!AW33</f>
        <v>0</v>
      </c>
      <c r="R36" s="49">
        <f ca="1">+'Desarrollo del Indice'!AX33</f>
        <v>5.2431140288282876</v>
      </c>
      <c r="S36" s="49">
        <f ca="1">+'Desarrollo del Indice'!AY33</f>
        <v>0</v>
      </c>
      <c r="T36" s="49">
        <f ca="1">+'Desarrollo del Indice'!AZ33</f>
        <v>4.1869451976594689</v>
      </c>
      <c r="U36" s="43"/>
    </row>
    <row r="37" spans="4:21">
      <c r="D37">
        <v>10</v>
      </c>
      <c r="E37" s="55">
        <f ca="1">+'Desarrollo del Indice'!AK34</f>
        <v>0.76542386185241185</v>
      </c>
      <c r="F37" s="49">
        <f ca="1">+'Desarrollo del Indice'!AL34</f>
        <v>0</v>
      </c>
      <c r="G37" s="49">
        <f ca="1">+'Desarrollo del Indice'!AM34</f>
        <v>2.7003639217924871</v>
      </c>
      <c r="H37" s="49">
        <f ca="1">+'Desarrollo del Indice'!AN34</f>
        <v>0</v>
      </c>
      <c r="I37" s="55">
        <f ca="1">+'Desarrollo del Indice'!AO34</f>
        <v>0</v>
      </c>
      <c r="J37" s="49">
        <f ca="1">+'Desarrollo del Indice'!AP34</f>
        <v>0</v>
      </c>
      <c r="K37" s="49">
        <f ca="1">+'Desarrollo del Indice'!AQ34</f>
        <v>5.0183209647495346</v>
      </c>
      <c r="L37" s="55">
        <f ca="1">+'Desarrollo del Indice'!AR34</f>
        <v>0</v>
      </c>
      <c r="M37" s="49">
        <f ca="1">+'Desarrollo del Indice'!AS34</f>
        <v>10.053960325388886</v>
      </c>
      <c r="N37" s="49">
        <f ca="1">+'Desarrollo del Indice'!AT34</f>
        <v>0</v>
      </c>
      <c r="O37" s="49">
        <f ca="1">+'Desarrollo del Indice'!AU34</f>
        <v>0</v>
      </c>
      <c r="P37" s="49">
        <f ca="1">+'Desarrollo del Indice'!AV34</f>
        <v>4.6043242471817791E-2</v>
      </c>
      <c r="Q37" s="49">
        <f ca="1">+'Desarrollo del Indice'!AW34</f>
        <v>0</v>
      </c>
      <c r="R37" s="49">
        <f ca="1">+'Desarrollo del Indice'!AX34</f>
        <v>1.4368774083059606</v>
      </c>
      <c r="S37" s="49">
        <f ca="1">+'Desarrollo del Indice'!AY34</f>
        <v>0</v>
      </c>
      <c r="T37" s="49">
        <f ca="1">+'Desarrollo del Indice'!AZ34</f>
        <v>8.8453439417724979</v>
      </c>
      <c r="U37" s="43"/>
    </row>
    <row r="38" spans="4:21">
      <c r="D38">
        <v>11</v>
      </c>
      <c r="E38" s="55">
        <f ca="1">+'Desarrollo del Indice'!AK35</f>
        <v>0</v>
      </c>
      <c r="F38" s="49">
        <f ca="1">+'Desarrollo del Indice'!AL35</f>
        <v>0</v>
      </c>
      <c r="G38" s="49">
        <f ca="1">+'Desarrollo del Indice'!AM35</f>
        <v>7.9959112316255059</v>
      </c>
      <c r="H38" s="49">
        <f ca="1">+'Desarrollo del Indice'!AN35</f>
        <v>0</v>
      </c>
      <c r="I38" s="55">
        <f ca="1">+'Desarrollo del Indice'!AO35</f>
        <v>0</v>
      </c>
      <c r="J38" s="49">
        <f ca="1">+'Desarrollo del Indice'!AP35</f>
        <v>0</v>
      </c>
      <c r="K38" s="49">
        <f ca="1">+'Desarrollo del Indice'!AQ35</f>
        <v>6.8808512915655626</v>
      </c>
      <c r="L38" s="55">
        <f ca="1">+'Desarrollo del Indice'!AR35</f>
        <v>0</v>
      </c>
      <c r="M38" s="49">
        <f ca="1">+'Desarrollo del Indice'!AS35</f>
        <v>17.640017125731397</v>
      </c>
      <c r="N38" s="49">
        <f ca="1">+'Desarrollo del Indice'!AT35</f>
        <v>0</v>
      </c>
      <c r="O38" s="49">
        <f ca="1">+'Desarrollo del Indice'!AU35</f>
        <v>0</v>
      </c>
      <c r="P38" s="49">
        <f ca="1">+'Desarrollo del Indice'!AV35</f>
        <v>0.33824389895817575</v>
      </c>
      <c r="Q38" s="49">
        <f ca="1">+'Desarrollo del Indice'!AW35</f>
        <v>0</v>
      </c>
      <c r="R38" s="49">
        <f ca="1">+'Desarrollo del Indice'!AX35</f>
        <v>0</v>
      </c>
      <c r="S38" s="49">
        <f ca="1">+'Desarrollo del Indice'!AY35</f>
        <v>0</v>
      </c>
      <c r="T38" s="49">
        <f ca="1">+'Desarrollo del Indice'!AZ35</f>
        <v>15.309572570286832</v>
      </c>
      <c r="U38" s="43"/>
    </row>
    <row r="39" spans="4:21">
      <c r="D39">
        <v>12</v>
      </c>
      <c r="E39" s="55">
        <f ca="1">+'Desarrollo del Indice'!AK36</f>
        <v>0</v>
      </c>
      <c r="F39" s="49">
        <f ca="1">+'Desarrollo del Indice'!AL36</f>
        <v>2.7128728414442733</v>
      </c>
      <c r="G39" s="49">
        <f ca="1">+'Desarrollo del Indice'!AM36</f>
        <v>14.32111459968602</v>
      </c>
      <c r="H39" s="49">
        <f ca="1">+'Desarrollo del Indice'!AN36</f>
        <v>0</v>
      </c>
      <c r="I39" s="55">
        <f ca="1">+'Desarrollo del Indice'!AO36</f>
        <v>0</v>
      </c>
      <c r="J39" s="49">
        <f ca="1">+'Desarrollo del Indice'!AP36</f>
        <v>0</v>
      </c>
      <c r="K39" s="49">
        <f ca="1">+'Desarrollo del Indice'!AQ36</f>
        <v>9.0856750392464605</v>
      </c>
      <c r="L39" s="55">
        <f ca="1">+'Desarrollo del Indice'!AR36</f>
        <v>0</v>
      </c>
      <c r="M39" s="49">
        <f ca="1">+'Desarrollo del Indice'!AS36</f>
        <v>26.545839874411286</v>
      </c>
      <c r="N39" s="49">
        <f ca="1">+'Desarrollo del Indice'!AT36</f>
        <v>0</v>
      </c>
      <c r="O39" s="49">
        <f ca="1">+'Desarrollo del Indice'!AU36</f>
        <v>0</v>
      </c>
      <c r="P39" s="49">
        <f ca="1">+'Desarrollo del Indice'!AV36</f>
        <v>0.75655416012558163</v>
      </c>
      <c r="Q39" s="49">
        <f ca="1">+'Desarrollo del Indice'!AW36</f>
        <v>0</v>
      </c>
      <c r="R39" s="49">
        <f ca="1">+'Desarrollo del Indice'!AX36</f>
        <v>0</v>
      </c>
      <c r="S39" s="49">
        <f ca="1">+'Desarrollo del Indice'!AY36</f>
        <v>0</v>
      </c>
      <c r="T39" s="49">
        <f ca="1">+'Desarrollo del Indice'!AZ36</f>
        <v>23.579631083202507</v>
      </c>
      <c r="U39" s="43"/>
    </row>
    <row r="40" spans="4:21">
      <c r="D40" t="s">
        <v>121</v>
      </c>
      <c r="E40" s="55">
        <f ca="1">+SUM(E28:E39)</f>
        <v>141.28462965605814</v>
      </c>
      <c r="F40" s="49">
        <f t="shared" ref="F40:T40" ca="1" si="1">+SUM(F28:F39)</f>
        <v>18.129798772655889</v>
      </c>
      <c r="G40" s="49">
        <f t="shared" ca="1" si="1"/>
        <v>26.392350506636191</v>
      </c>
      <c r="H40" s="49">
        <f t="shared" ca="1" si="1"/>
        <v>86.051423576423673</v>
      </c>
      <c r="I40" s="55">
        <f t="shared" ca="1" si="1"/>
        <v>85.431968031967955</v>
      </c>
      <c r="J40" s="49">
        <f t="shared" ca="1" si="1"/>
        <v>76.516369344940671</v>
      </c>
      <c r="K40" s="49">
        <f t="shared" ca="1" si="1"/>
        <v>38.814285714285646</v>
      </c>
      <c r="L40" s="55">
        <f t="shared" ca="1" si="1"/>
        <v>202.98918581418565</v>
      </c>
      <c r="M40" s="49">
        <f t="shared" ca="1" si="1"/>
        <v>59.196403596403528</v>
      </c>
      <c r="N40" s="49">
        <f t="shared" ca="1" si="1"/>
        <v>0</v>
      </c>
      <c r="O40" s="49">
        <f t="shared" ca="1" si="1"/>
        <v>0</v>
      </c>
      <c r="P40" s="49">
        <f t="shared" ca="1" si="1"/>
        <v>9.5682638789781436</v>
      </c>
      <c r="Q40" s="49">
        <f t="shared" ca="1" si="1"/>
        <v>32.339018124732334</v>
      </c>
      <c r="R40" s="49">
        <f t="shared" ca="1" si="1"/>
        <v>47.803111174539623</v>
      </c>
      <c r="S40" s="49">
        <f t="shared" ca="1" si="1"/>
        <v>13.789264307121414</v>
      </c>
      <c r="T40" s="49">
        <f t="shared" ca="1" si="1"/>
        <v>134.41428571428551</v>
      </c>
      <c r="U40" s="43"/>
    </row>
    <row r="41" spans="4:21">
      <c r="E41" s="55"/>
      <c r="F41" s="49"/>
      <c r="G41" s="49"/>
      <c r="H41" s="49"/>
      <c r="I41" s="55"/>
      <c r="J41" s="49"/>
      <c r="K41" s="49"/>
      <c r="L41" s="58"/>
      <c r="M41" s="43"/>
      <c r="N41" s="43"/>
      <c r="O41" s="43"/>
      <c r="P41" s="43"/>
      <c r="Q41" s="43"/>
      <c r="R41" s="43"/>
      <c r="S41" s="49"/>
      <c r="T41" s="49"/>
      <c r="U41" s="43"/>
    </row>
    <row r="42" spans="4:21">
      <c r="D42" t="s">
        <v>119</v>
      </c>
      <c r="E42" s="55">
        <f>+C4</f>
        <v>15239.864</v>
      </c>
      <c r="F42" s="49">
        <f>+C5</f>
        <v>18598.214</v>
      </c>
      <c r="G42" s="49">
        <f>+C6</f>
        <v>19798.214</v>
      </c>
      <c r="H42" s="49">
        <f>+C7</f>
        <v>17456.97</v>
      </c>
      <c r="I42" s="55">
        <f>+C8</f>
        <v>15950</v>
      </c>
      <c r="J42" s="49">
        <f>+C9</f>
        <v>21030.434000000001</v>
      </c>
      <c r="K42" s="49">
        <f>+C10</f>
        <v>23140.35</v>
      </c>
      <c r="L42" s="55">
        <f>+C11</f>
        <v>17697.701000000001</v>
      </c>
      <c r="M42" s="49">
        <f>+C12</f>
        <v>22059.649000000001</v>
      </c>
      <c r="N42" s="49">
        <f>+C13</f>
        <v>23408.28</v>
      </c>
      <c r="O42" s="49">
        <f>+C14</f>
        <v>25378.787</v>
      </c>
      <c r="P42" s="49">
        <f>+C15</f>
        <v>16140.484</v>
      </c>
      <c r="Q42" s="49">
        <f>+C16</f>
        <v>18825</v>
      </c>
      <c r="R42" s="49">
        <f>+C17</f>
        <v>25470</v>
      </c>
      <c r="S42" s="49">
        <f>+C18</f>
        <v>21404</v>
      </c>
      <c r="T42" s="49">
        <f>+C19</f>
        <v>22721.341</v>
      </c>
      <c r="U42" s="43"/>
    </row>
    <row r="43" spans="4:21">
      <c r="D43" t="s">
        <v>122</v>
      </c>
      <c r="E43" s="56">
        <f>+(E42-$D$4)/$D$4</f>
        <v>-0.12887746138013867</v>
      </c>
      <c r="F43" s="50">
        <f>+(F42-$D$5)/$D$5</f>
        <v>4.1066900291960327E-2</v>
      </c>
      <c r="G43" s="50">
        <f>+(G42-$D$6)/$D$6</f>
        <v>8.5748021273756816E-2</v>
      </c>
      <c r="H43" s="50">
        <f>+(H42-$D$7)/$D$7</f>
        <v>-6.1689801197205546E-2</v>
      </c>
      <c r="I43" s="56">
        <f>+(I42-$D$8)/$D$8</f>
        <v>-0.15940915689613186</v>
      </c>
      <c r="J43" s="48">
        <f>+(J42-$D$9)/$D$9</f>
        <v>8.7135847500236591E-2</v>
      </c>
      <c r="K43" s="48">
        <f>+(K42-$D$10)/$D$10</f>
        <v>0.17375126879372063</v>
      </c>
      <c r="L43" s="56">
        <f>+(L42-$D$11)/$D$11</f>
        <v>-0.11885654749865511</v>
      </c>
      <c r="M43" s="50">
        <f>+(M42-$D$12)/$D$12</f>
        <v>7.8448551901718164E-2</v>
      </c>
      <c r="N43" s="50">
        <f>+(N42-$D$13)/$D$13</f>
        <v>0.12404467674735287</v>
      </c>
      <c r="O43" s="50">
        <f>+(O42-$D$14)/$D$14</f>
        <v>0.19738916748222951</v>
      </c>
      <c r="P43" s="50">
        <f>+(P42-$D$15)/$D$15</f>
        <v>-0.25154822538033955</v>
      </c>
      <c r="Q43" s="50">
        <f>+(Q42-$D$16)/$D$16</f>
        <v>-0.14179120150006058</v>
      </c>
      <c r="R43" s="50">
        <f>+(R42-$D$17)/$D$17</f>
        <v>0.14188207661376187</v>
      </c>
      <c r="S43" s="50">
        <f>+(S42-$D$18)/$D$18</f>
        <v>-5.606705775703396E-2</v>
      </c>
      <c r="T43" s="50">
        <f>+(T42-$D$19)/$D$19</f>
        <v>-1.4061707784744956E-2</v>
      </c>
      <c r="U43" s="43"/>
    </row>
    <row r="44" spans="4:21">
      <c r="D44" t="s">
        <v>123</v>
      </c>
      <c r="E44" s="57">
        <f>1+E43</f>
        <v>0.87112253861986133</v>
      </c>
      <c r="F44" s="44">
        <f t="shared" ref="F44:T44" si="2">1+F43</f>
        <v>1.0410669002919604</v>
      </c>
      <c r="G44" s="44">
        <f t="shared" si="2"/>
        <v>1.0857480212737569</v>
      </c>
      <c r="H44" s="44">
        <f t="shared" si="2"/>
        <v>0.93831019880279443</v>
      </c>
      <c r="I44" s="57">
        <f t="shared" si="2"/>
        <v>0.84059084310386811</v>
      </c>
      <c r="J44" s="42">
        <f t="shared" si="2"/>
        <v>1.0871358475002366</v>
      </c>
      <c r="K44" s="42">
        <f t="shared" si="2"/>
        <v>1.1737512687937206</v>
      </c>
      <c r="L44" s="57">
        <f t="shared" si="2"/>
        <v>0.88114345250134485</v>
      </c>
      <c r="M44" s="44">
        <f t="shared" si="2"/>
        <v>1.0784485519017182</v>
      </c>
      <c r="N44" s="44">
        <f t="shared" si="2"/>
        <v>1.1240446767473529</v>
      </c>
      <c r="O44" s="44">
        <f t="shared" si="2"/>
        <v>1.1973891674822295</v>
      </c>
      <c r="P44" s="44">
        <f t="shared" si="2"/>
        <v>0.74845177461966039</v>
      </c>
      <c r="Q44" s="44">
        <f t="shared" si="2"/>
        <v>0.85820879849993936</v>
      </c>
      <c r="R44" s="44">
        <f t="shared" si="2"/>
        <v>1.1418820766137618</v>
      </c>
      <c r="S44" s="44">
        <f t="shared" si="2"/>
        <v>0.94393294224296609</v>
      </c>
      <c r="T44" s="44">
        <f t="shared" si="2"/>
        <v>0.98593829221525509</v>
      </c>
      <c r="U44" s="43"/>
    </row>
    <row r="45" spans="4:21">
      <c r="D45" t="s">
        <v>124</v>
      </c>
      <c r="E45" s="55">
        <f ca="1">+IF(E43&lt;-10%,E40," ")</f>
        <v>141.28462965605814</v>
      </c>
      <c r="F45" s="49" t="str">
        <f t="shared" ref="F45:T45" si="3">+IF(F43&lt;-10%,F40," ")</f>
        <v xml:space="preserve"> </v>
      </c>
      <c r="G45" s="49" t="str">
        <f t="shared" si="3"/>
        <v xml:space="preserve"> </v>
      </c>
      <c r="H45" s="49" t="str">
        <f t="shared" si="3"/>
        <v xml:space="preserve"> </v>
      </c>
      <c r="I45" s="55">
        <f t="shared" ca="1" si="3"/>
        <v>85.431968031967955</v>
      </c>
      <c r="J45" s="23" t="str">
        <f t="shared" si="3"/>
        <v xml:space="preserve"> </v>
      </c>
      <c r="K45" s="23" t="str">
        <f t="shared" si="3"/>
        <v xml:space="preserve"> </v>
      </c>
      <c r="L45" s="55">
        <f t="shared" ca="1" si="3"/>
        <v>202.98918581418565</v>
      </c>
      <c r="M45" s="23" t="str">
        <f t="shared" si="3"/>
        <v xml:space="preserve"> </v>
      </c>
      <c r="N45" s="23"/>
      <c r="O45" s="23" t="str">
        <f t="shared" si="3"/>
        <v xml:space="preserve"> </v>
      </c>
      <c r="P45" s="49"/>
      <c r="Q45" s="49"/>
      <c r="R45" s="23" t="str">
        <f t="shared" si="3"/>
        <v xml:space="preserve"> </v>
      </c>
      <c r="S45" s="23" t="str">
        <f t="shared" si="3"/>
        <v xml:space="preserve"> </v>
      </c>
      <c r="T45" s="23" t="str">
        <f t="shared" si="3"/>
        <v xml:space="preserve"> </v>
      </c>
    </row>
    <row r="46" spans="4:21">
      <c r="E46" s="43"/>
      <c r="F46" s="43"/>
      <c r="G46" s="43"/>
      <c r="H46" s="43"/>
      <c r="I46" s="43"/>
    </row>
    <row r="48" spans="4:21">
      <c r="J48" t="s">
        <v>125</v>
      </c>
      <c r="K48">
        <f ca="1">MAX(E45:T45)</f>
        <v>202.98918581418565</v>
      </c>
    </row>
    <row r="49" spans="2:20">
      <c r="J49" t="s">
        <v>126</v>
      </c>
      <c r="K49" s="23">
        <f ca="1">MIN(E45:T45)</f>
        <v>85.431968031967955</v>
      </c>
    </row>
    <row r="51" spans="2:20">
      <c r="J51" t="s">
        <v>127</v>
      </c>
      <c r="K51" s="23">
        <f ca="1">+K49</f>
        <v>85.431968031967955</v>
      </c>
    </row>
    <row r="59" spans="2:20" ht="18">
      <c r="B59" s="39" t="s">
        <v>117</v>
      </c>
    </row>
    <row r="60" spans="2:20" ht="15">
      <c r="D60" s="38" t="s">
        <v>114</v>
      </c>
    </row>
    <row r="61" spans="2:20">
      <c r="D61">
        <v>1</v>
      </c>
      <c r="E61" s="23">
        <f ca="1">+'Desarrollo del Indice'!AK42</f>
        <v>16.050588697017229</v>
      </c>
      <c r="F61" s="23">
        <f ca="1">+'Desarrollo del Indice'!AL42</f>
        <v>0</v>
      </c>
      <c r="G61" s="23">
        <f ca="1">+'Desarrollo del Indice'!AM42</f>
        <v>0</v>
      </c>
      <c r="H61" s="23">
        <f ca="1">+'Desarrollo del Indice'!AN42</f>
        <v>0</v>
      </c>
      <c r="I61" s="23">
        <f ca="1">+'Desarrollo del Indice'!AO42</f>
        <v>0</v>
      </c>
      <c r="J61" s="23">
        <f ca="1">+'Desarrollo del Indice'!AP42</f>
        <v>0</v>
      </c>
      <c r="K61" s="23">
        <f ca="1">+'Desarrollo del Indice'!AQ42</f>
        <v>0</v>
      </c>
      <c r="L61" s="23">
        <f ca="1">+'Desarrollo del Indice'!AR42</f>
        <v>0</v>
      </c>
      <c r="M61" s="23">
        <f ca="1">+'Desarrollo del Indice'!AS42</f>
        <v>0</v>
      </c>
      <c r="N61" s="59">
        <f ca="1">+'Desarrollo del Indice'!AT42</f>
        <v>21.82201726844583</v>
      </c>
      <c r="O61" s="23">
        <f ca="1">+'Desarrollo del Indice'!AU42</f>
        <v>10.159929356357939</v>
      </c>
      <c r="P61" s="23">
        <f ca="1">+'Desarrollo del Indice'!AV42</f>
        <v>0</v>
      </c>
      <c r="Q61" s="49">
        <f ca="1">+'Desarrollo del Indice'!AW42</f>
        <v>0</v>
      </c>
      <c r="R61" s="23">
        <f ca="1">+'Desarrollo del Indice'!AX42</f>
        <v>9.4783359497645208</v>
      </c>
      <c r="S61" s="23">
        <f ca="1">+'Desarrollo del Indice'!AY42</f>
        <v>18.261577708006271</v>
      </c>
      <c r="T61" s="23">
        <f ca="1">+'Desarrollo del Indice'!AZ42</f>
        <v>0</v>
      </c>
    </row>
    <row r="62" spans="2:20">
      <c r="D62">
        <v>2</v>
      </c>
      <c r="E62" s="23">
        <f ca="1">+'Desarrollo del Indice'!AK43</f>
        <v>0.79087698016267183</v>
      </c>
      <c r="F62" s="23">
        <f ca="1">+'Desarrollo del Indice'!AL43</f>
        <v>0</v>
      </c>
      <c r="G62" s="23">
        <f ca="1">+'Desarrollo del Indice'!AM43</f>
        <v>2.596396460682179</v>
      </c>
      <c r="H62" s="23">
        <f ca="1">+'Desarrollo del Indice'!AN43</f>
        <v>0</v>
      </c>
      <c r="I62" s="23">
        <f ca="1">+'Desarrollo del Indice'!AO43</f>
        <v>0</v>
      </c>
      <c r="J62" s="23">
        <f ca="1">+'Desarrollo del Indice'!AP43</f>
        <v>0</v>
      </c>
      <c r="K62" s="23">
        <f ca="1">+'Desarrollo del Indice'!AQ43</f>
        <v>0</v>
      </c>
      <c r="L62" s="23">
        <f ca="1">+'Desarrollo del Indice'!AR43</f>
        <v>0</v>
      </c>
      <c r="M62" s="23">
        <f ca="1">+'Desarrollo del Indice'!AS43</f>
        <v>3.122919937205662</v>
      </c>
      <c r="N62" s="59">
        <f ca="1">+'Desarrollo del Indice'!AT43</f>
        <v>16.166701155986868</v>
      </c>
      <c r="O62" s="23">
        <f ca="1">+'Desarrollo del Indice'!AU43</f>
        <v>8.2587590980448269</v>
      </c>
      <c r="P62" s="23">
        <f ca="1">+'Desarrollo del Indice'!AV43</f>
        <v>0</v>
      </c>
      <c r="Q62" s="49">
        <f ca="1">+'Desarrollo del Indice'!AW43</f>
        <v>0</v>
      </c>
      <c r="R62" s="23">
        <f ca="1">+'Desarrollo del Indice'!AX43</f>
        <v>3.246496360782082</v>
      </c>
      <c r="S62" s="23">
        <f ca="1">+'Desarrollo del Indice'!AY43</f>
        <v>10.425242614528326</v>
      </c>
      <c r="T62" s="23">
        <f ca="1">+'Desarrollo del Indice'!AZ43</f>
        <v>0</v>
      </c>
    </row>
    <row r="63" spans="2:20">
      <c r="D63">
        <v>3</v>
      </c>
      <c r="E63" s="23">
        <f ca="1">+'Desarrollo del Indice'!AK44</f>
        <v>0</v>
      </c>
      <c r="F63" s="23">
        <f ca="1">+'Desarrollo del Indice'!AL44</f>
        <v>4.1354502640216921</v>
      </c>
      <c r="G63" s="23">
        <f ca="1">+'Desarrollo del Indice'!AM44</f>
        <v>5.5380976166690417</v>
      </c>
      <c r="H63" s="23">
        <f ca="1">+'Desarrollo del Indice'!AN44</f>
        <v>0</v>
      </c>
      <c r="I63" s="23">
        <f ca="1">+'Desarrollo del Indice'!AO44</f>
        <v>0</v>
      </c>
      <c r="J63" s="23">
        <f ca="1">+'Desarrollo del Indice'!AP44</f>
        <v>0</v>
      </c>
      <c r="K63" s="23">
        <f ca="1">+'Desarrollo del Indice'!AQ44</f>
        <v>0</v>
      </c>
      <c r="L63" s="23">
        <f ca="1">+'Desarrollo del Indice'!AR44</f>
        <v>0</v>
      </c>
      <c r="M63" s="23">
        <f ca="1">+'Desarrollo del Indice'!AS44</f>
        <v>6.0949907235621552</v>
      </c>
      <c r="N63" s="59">
        <f ca="1">+'Desarrollo del Indice'!AT44</f>
        <v>11.555804909376334</v>
      </c>
      <c r="O63" s="23">
        <f ca="1">+'Desarrollo del Indice'!AU44</f>
        <v>6.7136970172684549</v>
      </c>
      <c r="P63" s="23">
        <f ca="1">+'Desarrollo del Indice'!AV44</f>
        <v>0</v>
      </c>
      <c r="Q63" s="49">
        <f ca="1">+'Desarrollo del Indice'!AW44</f>
        <v>0</v>
      </c>
      <c r="R63" s="23">
        <f ca="1">+'Desarrollo del Indice'!AX44</f>
        <v>0</v>
      </c>
      <c r="S63" s="23">
        <f ca="1">+'Desarrollo del Indice'!AY44</f>
        <v>4.2400206935921148</v>
      </c>
      <c r="T63" s="23">
        <f ca="1">+'Desarrollo del Indice'!AZ44</f>
        <v>0</v>
      </c>
    </row>
    <row r="64" spans="2:20">
      <c r="D64">
        <v>4</v>
      </c>
      <c r="E64" s="23">
        <f ca="1">+'Desarrollo del Indice'!AK45</f>
        <v>0</v>
      </c>
      <c r="F64" s="23">
        <f ca="1">+'Desarrollo del Indice'!AL45</f>
        <v>9.8671756814613971</v>
      </c>
      <c r="G64" s="23">
        <f ca="1">+'Desarrollo del Indice'!AM45</f>
        <v>7.4501427144284378</v>
      </c>
      <c r="H64" s="23">
        <f ca="1">+'Desarrollo del Indice'!AN45</f>
        <v>0</v>
      </c>
      <c r="I64" s="23">
        <f ca="1">+'Desarrollo del Indice'!AO45</f>
        <v>0</v>
      </c>
      <c r="J64" s="23">
        <f ca="1">+'Desarrollo del Indice'!AP45</f>
        <v>0</v>
      </c>
      <c r="K64" s="23">
        <f ca="1">+'Desarrollo del Indice'!AQ45</f>
        <v>0</v>
      </c>
      <c r="L64" s="23">
        <f ca="1">+'Desarrollo del Indice'!AR45</f>
        <v>0</v>
      </c>
      <c r="M64" s="23">
        <f ca="1">+'Desarrollo del Indice'!AS45</f>
        <v>7.7472955615812822</v>
      </c>
      <c r="N64" s="59">
        <f ca="1">+'Desarrollo del Indice'!AT45</f>
        <v>7.9893285286142444</v>
      </c>
      <c r="O64" s="23">
        <f ca="1">+'Desarrollo del Indice'!AU45</f>
        <v>5.524743114028837</v>
      </c>
      <c r="P64" s="23">
        <f ca="1">+'Desarrollo del Indice'!AV45</f>
        <v>0</v>
      </c>
      <c r="Q64" s="49">
        <f ca="1">+'Desarrollo del Indice'!AW45</f>
        <v>1.4390038532895773</v>
      </c>
      <c r="R64" s="23">
        <f ca="1">+'Desarrollo del Indice'!AX45</f>
        <v>0</v>
      </c>
      <c r="S64" s="23">
        <f ca="1">+'Desarrollo del Indice'!AY45</f>
        <v>0</v>
      </c>
      <c r="T64" s="23">
        <f ca="1">+'Desarrollo del Indice'!AZ45</f>
        <v>0</v>
      </c>
    </row>
    <row r="65" spans="4:20">
      <c r="D65">
        <v>5</v>
      </c>
      <c r="E65" s="23">
        <f ca="1">+'Desarrollo del Indice'!AK46</f>
        <v>0</v>
      </c>
      <c r="F65" s="23">
        <f ca="1">+'Desarrollo del Indice'!AL46</f>
        <v>13.975738547167118</v>
      </c>
      <c r="G65" s="23">
        <f ca="1">+'Desarrollo del Indice'!AM46</f>
        <v>8.3325317539603319</v>
      </c>
      <c r="H65" s="23">
        <f ca="1">+'Desarrollo del Indice'!AN46</f>
        <v>0</v>
      </c>
      <c r="I65" s="23">
        <f ca="1">+'Desarrollo del Indice'!AO46</f>
        <v>0</v>
      </c>
      <c r="J65" s="23">
        <f ca="1">+'Desarrollo del Indice'!AP46</f>
        <v>0</v>
      </c>
      <c r="K65" s="23">
        <f ca="1">+'Desarrollo del Indice'!AQ46</f>
        <v>0</v>
      </c>
      <c r="L65" s="23">
        <f ca="1">+'Desarrollo del Indice'!AR46</f>
        <v>0</v>
      </c>
      <c r="M65" s="23">
        <f ca="1">+'Desarrollo del Indice'!AS46</f>
        <v>8.0798344512630322</v>
      </c>
      <c r="N65" s="59">
        <f ca="1">+'Desarrollo del Indice'!AT46</f>
        <v>5.4672720137005868</v>
      </c>
      <c r="O65" s="23">
        <f ca="1">+'Desarrollo del Indice'!AU46</f>
        <v>4.6918973883259767</v>
      </c>
      <c r="P65" s="23">
        <f ca="1">+'Desarrollo del Indice'!AV46</f>
        <v>0</v>
      </c>
      <c r="Q65" s="49">
        <f ca="1">+'Desarrollo del Indice'!AW46</f>
        <v>5.7027115741401531</v>
      </c>
      <c r="R65" s="23">
        <f ca="1">+'Desarrollo del Indice'!AX46</f>
        <v>0</v>
      </c>
      <c r="S65" s="23">
        <f ca="1">+'Desarrollo del Indice'!AY46</f>
        <v>0</v>
      </c>
      <c r="T65" s="23">
        <f ca="1">+'Desarrollo del Indice'!AZ46</f>
        <v>0</v>
      </c>
    </row>
    <row r="66" spans="4:20">
      <c r="D66">
        <v>6</v>
      </c>
      <c r="E66" s="23">
        <f ca="1">+'Desarrollo del Indice'!AK47</f>
        <v>0</v>
      </c>
      <c r="F66" s="23">
        <f ca="1">+'Desarrollo del Indice'!AL47</f>
        <v>16.461138861138863</v>
      </c>
      <c r="G66" s="23">
        <f ca="1">+'Desarrollo del Indice'!AM47</f>
        <v>8.1852647352647523</v>
      </c>
      <c r="H66" s="23">
        <f ca="1">+'Desarrollo del Indice'!AN47</f>
        <v>0</v>
      </c>
      <c r="I66" s="23">
        <f ca="1">+'Desarrollo del Indice'!AO47</f>
        <v>0</v>
      </c>
      <c r="J66" s="23">
        <f ca="1">+'Desarrollo del Indice'!AP47</f>
        <v>0</v>
      </c>
      <c r="K66" s="23">
        <f ca="1">+'Desarrollo del Indice'!AQ47</f>
        <v>0</v>
      </c>
      <c r="L66" s="23">
        <f ca="1">+'Desarrollo del Indice'!AR47</f>
        <v>0</v>
      </c>
      <c r="M66" s="23">
        <f ca="1">+'Desarrollo del Indice'!AS47</f>
        <v>7.0926073926074125</v>
      </c>
      <c r="N66" s="59">
        <f ca="1">+'Desarrollo del Indice'!AT47</f>
        <v>3.989635364635383</v>
      </c>
      <c r="O66" s="23">
        <f ca="1">+'Desarrollo del Indice'!AU47</f>
        <v>4.2151598401598633</v>
      </c>
      <c r="P66" s="23">
        <f ca="1">+'Desarrollo del Indice'!AV47</f>
        <v>0</v>
      </c>
      <c r="Q66" s="49">
        <f ca="1">+'Desarrollo del Indice'!AW47</f>
        <v>8.8590409590409678</v>
      </c>
      <c r="R66" s="23">
        <f ca="1">+'Desarrollo del Indice'!AX47</f>
        <v>0</v>
      </c>
      <c r="S66" s="23">
        <f ca="1">+'Desarrollo del Indice'!AY47</f>
        <v>0</v>
      </c>
      <c r="T66" s="23">
        <f ca="1">+'Desarrollo del Indice'!AZ47</f>
        <v>0</v>
      </c>
    </row>
    <row r="67" spans="4:20">
      <c r="D67">
        <v>7</v>
      </c>
      <c r="E67" s="23">
        <f ca="1">+'Desarrollo del Indice'!AK48</f>
        <v>0</v>
      </c>
      <c r="F67" s="23">
        <f ca="1">+'Desarrollo del Indice'!AL48</f>
        <v>17.32337662337661</v>
      </c>
      <c r="G67" s="23">
        <f ca="1">+'Desarrollo del Indice'!AM48</f>
        <v>7.0083416583416565</v>
      </c>
      <c r="H67" s="23">
        <f ca="1">+'Desarrollo del Indice'!AN48</f>
        <v>0</v>
      </c>
      <c r="I67" s="23">
        <f ca="1">+'Desarrollo del Indice'!AO48</f>
        <v>1.98911088911089</v>
      </c>
      <c r="J67" s="23">
        <f ca="1">+'Desarrollo del Indice'!AP48</f>
        <v>0</v>
      </c>
      <c r="K67" s="23">
        <f ca="1">+'Desarrollo del Indice'!AQ48</f>
        <v>0</v>
      </c>
      <c r="L67" s="23">
        <f ca="1">+'Desarrollo del Indice'!AR48</f>
        <v>0</v>
      </c>
      <c r="M67" s="23">
        <f ca="1">+'Desarrollo del Indice'!AS48</f>
        <v>4.7856143856143873</v>
      </c>
      <c r="N67" s="59">
        <f ca="1">+'Desarrollo del Indice'!AT48</f>
        <v>3.5564185814185905</v>
      </c>
      <c r="O67" s="23">
        <f ca="1">+'Desarrollo del Indice'!AU48</f>
        <v>4.0945304695304756</v>
      </c>
      <c r="P67" s="23">
        <f ca="1">+'Desarrollo del Indice'!AV48</f>
        <v>7.3901098901096418E-2</v>
      </c>
      <c r="Q67" s="49">
        <f ca="1">+'Desarrollo del Indice'!AW48</f>
        <v>10.907992007992</v>
      </c>
      <c r="R67" s="23">
        <f ca="1">+'Desarrollo del Indice'!AX48</f>
        <v>0</v>
      </c>
      <c r="S67" s="23">
        <f ca="1">+'Desarrollo del Indice'!AY48</f>
        <v>0</v>
      </c>
      <c r="T67" s="23">
        <f ca="1">+'Desarrollo del Indice'!AZ48</f>
        <v>0</v>
      </c>
    </row>
    <row r="68" spans="4:20">
      <c r="D68">
        <v>8</v>
      </c>
      <c r="E68" s="23">
        <f ca="1">+'Desarrollo del Indice'!AK49</f>
        <v>0</v>
      </c>
      <c r="F68" s="23">
        <f ca="1">+'Desarrollo del Indice'!AL49</f>
        <v>16.562451833880402</v>
      </c>
      <c r="G68" s="23">
        <f ca="1">+'Desarrollo del Indice'!AM49</f>
        <v>4.8017625231911012</v>
      </c>
      <c r="H68" s="23">
        <f ca="1">+'Desarrollo del Indice'!AN49</f>
        <v>1.3375909804480557E-2</v>
      </c>
      <c r="I68" s="23">
        <f ca="1">+'Desarrollo del Indice'!AO49</f>
        <v>6.2449693163978921</v>
      </c>
      <c r="J68" s="23">
        <f ca="1">+'Desarrollo del Indice'!AP49</f>
        <v>0</v>
      </c>
      <c r="K68" s="23">
        <f ca="1">+'Desarrollo del Indice'!AQ49</f>
        <v>0</v>
      </c>
      <c r="L68" s="23">
        <f ca="1">+'Desarrollo del Indice'!AR49</f>
        <v>0.32096831739689691</v>
      </c>
      <c r="M68" s="23">
        <f ca="1">+'Desarrollo del Indice'!AS49</f>
        <v>1.1588554302840137</v>
      </c>
      <c r="N68" s="59">
        <f ca="1">+'Desarrollo del Indice'!AT49</f>
        <v>4.1676216640502517</v>
      </c>
      <c r="O68" s="23">
        <f ca="1">+'Desarrollo del Indice'!AU49</f>
        <v>4.3300092764378633</v>
      </c>
      <c r="P68" s="23">
        <f ca="1">+'Desarrollo del Indice'!AV49</f>
        <v>0.1600292564578325</v>
      </c>
      <c r="Q68" s="49">
        <f ca="1">+'Desarrollo del Indice'!AW49</f>
        <v>11.849564720993293</v>
      </c>
      <c r="R68" s="23">
        <f ca="1">+'Desarrollo del Indice'!AX49</f>
        <v>0</v>
      </c>
      <c r="S68" s="23">
        <f ca="1">+'Desarrollo del Indice'!AY49</f>
        <v>0</v>
      </c>
      <c r="T68" s="23">
        <f ca="1">+'Desarrollo del Indice'!AZ49</f>
        <v>0</v>
      </c>
    </row>
    <row r="69" spans="4:20">
      <c r="D69">
        <v>9</v>
      </c>
      <c r="E69" s="23">
        <f ca="1">+'Desarrollo del Indice'!AK50</f>
        <v>0</v>
      </c>
      <c r="F69" s="23">
        <f ca="1">+'Desarrollo del Indice'!AL50</f>
        <v>14.178364492650203</v>
      </c>
      <c r="G69" s="23">
        <f ca="1">+'Desarrollo del Indice'!AM50</f>
        <v>1.565527329813051</v>
      </c>
      <c r="H69" s="23">
        <f ca="1">+'Desarrollo del Indice'!AN50</f>
        <v>9.2702975595832555</v>
      </c>
      <c r="I69" s="23">
        <f ca="1">+'Desarrollo del Indice'!AO50</f>
        <v>10.358084772370496</v>
      </c>
      <c r="J69" s="23">
        <f ca="1">+'Desarrollo del Indice'!AP50</f>
        <v>5.921696160981881</v>
      </c>
      <c r="K69" s="23">
        <f ca="1">+'Desarrollo del Indice'!AQ50</f>
        <v>0</v>
      </c>
      <c r="L69" s="23">
        <f ca="1">+'Desarrollo del Indice'!AR50</f>
        <v>5.4811866704723968</v>
      </c>
      <c r="M69" s="23">
        <f ca="1">+'Desarrollo del Indice'!AS50</f>
        <v>0</v>
      </c>
      <c r="N69" s="59">
        <f ca="1">+'Desarrollo del Indice'!AT50</f>
        <v>5.8232446125303454</v>
      </c>
      <c r="O69" s="23">
        <f ca="1">+'Desarrollo del Indice'!AU50</f>
        <v>4.9215962608819908</v>
      </c>
      <c r="P69" s="23">
        <f ca="1">+'Desarrollo del Indice'!AV50</f>
        <v>0.12004780933352777</v>
      </c>
      <c r="Q69" s="49">
        <f ca="1">+'Desarrollo del Indice'!AW50</f>
        <v>11.68375909804481</v>
      </c>
      <c r="R69" s="23">
        <f ca="1">+'Desarrollo del Indice'!AX50</f>
        <v>0</v>
      </c>
      <c r="S69" s="23">
        <f ca="1">+'Desarrollo del Indice'!AY50</f>
        <v>1.8020657913515237</v>
      </c>
      <c r="T69" s="23">
        <f ca="1">+'Desarrollo del Indice'!AZ50</f>
        <v>0</v>
      </c>
    </row>
    <row r="70" spans="4:20">
      <c r="D70">
        <v>10</v>
      </c>
      <c r="E70" s="23">
        <f ca="1">+'Desarrollo del Indice'!AK51</f>
        <v>0</v>
      </c>
      <c r="F70" s="23">
        <f ca="1">+'Desarrollo del Indice'!AL51</f>
        <v>10.171114599686028</v>
      </c>
      <c r="G70" s="23">
        <f ca="1">+'Desarrollo del Indice'!AM51</f>
        <v>0</v>
      </c>
      <c r="H70" s="23">
        <f ca="1">+'Desarrollo del Indice'!AN51</f>
        <v>20.587323390894824</v>
      </c>
      <c r="I70" s="23">
        <f ca="1">+'Desarrollo del Indice'!AO51</f>
        <v>14.328457257028695</v>
      </c>
      <c r="J70" s="23">
        <f ca="1">+'Desarrollo del Indice'!AP51</f>
        <v>13.386274439845891</v>
      </c>
      <c r="K70" s="23">
        <f ca="1">+'Desarrollo del Indice'!AQ51</f>
        <v>0</v>
      </c>
      <c r="L70" s="23">
        <f ca="1">+'Desarrollo del Indice'!AR51</f>
        <v>9.918192521763963</v>
      </c>
      <c r="M70" s="23">
        <f ca="1">+'Desarrollo del Indice'!AS51</f>
        <v>0</v>
      </c>
      <c r="N70" s="59">
        <f ca="1">+'Desarrollo del Indice'!AT51</f>
        <v>8.5232874268588574</v>
      </c>
      <c r="O70" s="23">
        <f ca="1">+'Desarrollo del Indice'!AU51</f>
        <v>5.8692914228628652</v>
      </c>
      <c r="P70" s="23">
        <f ca="1">+'Desarrollo del Indice'!AV51</f>
        <v>0</v>
      </c>
      <c r="Q70" s="49">
        <f ca="1">+'Desarrollo del Indice'!AW51</f>
        <v>10.410575139146573</v>
      </c>
      <c r="R70" s="23">
        <f ca="1">+'Desarrollo del Indice'!AX51</f>
        <v>0</v>
      </c>
      <c r="S70" s="23">
        <f ca="1">+'Desarrollo del Indice'!AY51</f>
        <v>7.1746360782075271</v>
      </c>
      <c r="T70" s="23">
        <f ca="1">+'Desarrollo del Indice'!AZ51</f>
        <v>0</v>
      </c>
    </row>
    <row r="71" spans="4:20">
      <c r="D71">
        <v>11</v>
      </c>
      <c r="E71" s="23">
        <f ca="1">+'Desarrollo del Indice'!AK52</f>
        <v>14.105212644498373</v>
      </c>
      <c r="F71" s="23">
        <f ca="1">+'Desarrollo del Indice'!AL52</f>
        <v>4.5407021549878692</v>
      </c>
      <c r="G71" s="23">
        <f ca="1">+'Desarrollo del Indice'!AM52</f>
        <v>0</v>
      </c>
      <c r="H71" s="23">
        <f ca="1">+'Desarrollo del Indice'!AN52</f>
        <v>33.964453403739121</v>
      </c>
      <c r="I71" s="23">
        <f ca="1">+'Desarrollo del Indice'!AO52</f>
        <v>18.156086770372504</v>
      </c>
      <c r="J71" s="23">
        <f ca="1">+'Desarrollo del Indice'!AP52</f>
        <v>22.057810047095792</v>
      </c>
      <c r="K71" s="23">
        <f ca="1">+'Desarrollo del Indice'!AQ52</f>
        <v>0</v>
      </c>
      <c r="L71" s="23">
        <f ca="1">+'Desarrollo del Indice'!AR52</f>
        <v>13.63198587127161</v>
      </c>
      <c r="M71" s="23">
        <f ca="1">+'Desarrollo del Indice'!AS52</f>
        <v>0</v>
      </c>
      <c r="N71" s="59">
        <f ca="1">+'Desarrollo del Indice'!AT52</f>
        <v>12.267750107035845</v>
      </c>
      <c r="O71" s="23">
        <f ca="1">+'Desarrollo del Indice'!AU52</f>
        <v>7.1730947623804937</v>
      </c>
      <c r="P71" s="23">
        <f ca="1">+'Desarrollo del Indice'!AV52</f>
        <v>0</v>
      </c>
      <c r="Q71" s="49">
        <f ca="1">+'Desarrollo del Indice'!AW52</f>
        <v>8.0300128442985752</v>
      </c>
      <c r="R71" s="23">
        <f ca="1">+'Desarrollo del Indice'!AX52</f>
        <v>3.6241187384044835</v>
      </c>
      <c r="S71" s="23">
        <f ca="1">+'Desarrollo del Indice'!AY52</f>
        <v>14.198319537605265</v>
      </c>
      <c r="T71" s="23">
        <f ca="1">+'Desarrollo del Indice'!AZ52</f>
        <v>0</v>
      </c>
    </row>
    <row r="72" spans="4:20">
      <c r="D72">
        <v>12</v>
      </c>
      <c r="E72" s="23">
        <f ca="1">+'Desarrollo del Indice'!AK53</f>
        <v>32.323665620094211</v>
      </c>
      <c r="F72" s="23">
        <f ca="1">+'Desarrollo del Indice'!AL53</f>
        <v>0</v>
      </c>
      <c r="G72" s="23">
        <f ca="1">+'Desarrollo del Indice'!AM53</f>
        <v>0</v>
      </c>
      <c r="H72" s="23">
        <f ca="1">+'Desarrollo del Indice'!AN53</f>
        <v>49.40168759811619</v>
      </c>
      <c r="I72" s="23">
        <f ca="1">+'Desarrollo del Indice'!AO53</f>
        <v>21.840973312401907</v>
      </c>
      <c r="J72" s="23">
        <f ca="1">+'Desarrollo del Indice'!AP53</f>
        <v>31.936302982731554</v>
      </c>
      <c r="K72" s="23">
        <f ca="1">+'Desarrollo del Indice'!AQ53</f>
        <v>0</v>
      </c>
      <c r="L72" s="23">
        <f ca="1">+'Desarrollo del Indice'!AR53</f>
        <v>16.622566718995323</v>
      </c>
      <c r="M72" s="23">
        <f ca="1">+'Desarrollo del Indice'!AS53</f>
        <v>0</v>
      </c>
      <c r="N72" s="59">
        <f ca="1">+'Desarrollo del Indice'!AT53</f>
        <v>17.056632653061264</v>
      </c>
      <c r="O72" s="23">
        <f ca="1">+'Desarrollo del Indice'!AU53</f>
        <v>8.8330062794348621</v>
      </c>
      <c r="P72" s="23">
        <f ca="1">+'Desarrollo del Indice'!AV53</f>
        <v>0</v>
      </c>
      <c r="Q72" s="49">
        <f ca="1">+'Desarrollo del Indice'!AW53</f>
        <v>4.5420722135008056</v>
      </c>
      <c r="R72" s="23">
        <f ca="1">+'Desarrollo del Indice'!AX53</f>
        <v>9.9398744113029878</v>
      </c>
      <c r="S72" s="23">
        <f ca="1">+'Desarrollo del Indice'!AY53</f>
        <v>22.87311616954478</v>
      </c>
      <c r="T72" s="23">
        <f ca="1">+'Desarrollo del Indice'!AZ53</f>
        <v>0</v>
      </c>
    </row>
    <row r="73" spans="4:20">
      <c r="D73" t="s">
        <v>121</v>
      </c>
      <c r="E73" s="23">
        <f ca="1">+'Desarrollo del Indice'!AK54</f>
        <v>63.270343941772481</v>
      </c>
      <c r="F73" s="23">
        <f ca="1">+'Desarrollo del Indice'!AL54</f>
        <v>107.21551305837018</v>
      </c>
      <c r="G73" s="23">
        <f ca="1">+'Desarrollo del Indice'!AM54</f>
        <v>45.478064792350551</v>
      </c>
      <c r="H73" s="49">
        <f ca="1">+'Desarrollo del Indice'!AN54</f>
        <v>113.23713786213787</v>
      </c>
      <c r="I73" s="23">
        <f ca="1">+'Desarrollo del Indice'!AO54</f>
        <v>72.917682317682392</v>
      </c>
      <c r="J73" s="23">
        <f ca="1">+'Desarrollo del Indice'!AP54</f>
        <v>73.302083630655119</v>
      </c>
      <c r="K73" s="23">
        <f ca="1">+'Desarrollo del Indice'!AQ54</f>
        <v>0</v>
      </c>
      <c r="L73" s="23">
        <f ca="1">+'Desarrollo del Indice'!AR54</f>
        <v>45.974900099900189</v>
      </c>
      <c r="M73" s="23">
        <f ca="1">+'Desarrollo del Indice'!AS54</f>
        <v>38.082117882117942</v>
      </c>
      <c r="N73" s="59">
        <f ca="1">+'Desarrollo del Indice'!AT54</f>
        <v>118.38571428571439</v>
      </c>
      <c r="O73" s="23">
        <f ca="1">+'Desarrollo del Indice'!AU54</f>
        <v>74.785714285714448</v>
      </c>
      <c r="P73" s="23">
        <f ca="1">+'Desarrollo del Indice'!AV54</f>
        <v>0.35397816469245669</v>
      </c>
      <c r="Q73" s="49">
        <f ca="1">+'Desarrollo del Indice'!AW54</f>
        <v>73.424732410446751</v>
      </c>
      <c r="R73" s="23">
        <f ca="1">+'Desarrollo del Indice'!AX54</f>
        <v>26.288825460254074</v>
      </c>
      <c r="S73" s="23">
        <f ca="1">+'Desarrollo del Indice'!AY54</f>
        <v>78.974978592835811</v>
      </c>
      <c r="T73" s="23">
        <f ca="1">+'Desarrollo del Indice'!AZ54</f>
        <v>0</v>
      </c>
    </row>
    <row r="74" spans="4:20">
      <c r="E74" s="23"/>
      <c r="F74" s="23"/>
      <c r="G74" s="23"/>
      <c r="H74" s="49"/>
      <c r="I74" s="49"/>
      <c r="J74" s="23"/>
      <c r="K74" s="23"/>
      <c r="L74" s="23"/>
      <c r="M74" s="23"/>
      <c r="N74" s="59"/>
      <c r="O74" s="23"/>
      <c r="P74" s="49"/>
      <c r="Q74" s="49"/>
      <c r="R74" s="23"/>
      <c r="S74" s="23"/>
      <c r="T74" s="23"/>
    </row>
    <row r="75" spans="4:20">
      <c r="E75" s="23"/>
      <c r="F75" s="23"/>
      <c r="G75" s="23"/>
      <c r="H75" s="49"/>
      <c r="I75" s="49"/>
      <c r="J75" s="23"/>
      <c r="K75" s="23"/>
      <c r="L75" s="23"/>
      <c r="M75" s="23"/>
      <c r="N75" s="59"/>
      <c r="O75" s="23"/>
      <c r="P75" s="49"/>
      <c r="Q75" s="49"/>
      <c r="R75" s="23"/>
      <c r="S75" s="23"/>
      <c r="T75" s="23"/>
    </row>
    <row r="76" spans="4:20">
      <c r="D76" t="s">
        <v>119</v>
      </c>
      <c r="E76" s="49">
        <v>15239.864</v>
      </c>
      <c r="F76" s="49">
        <v>18598.214</v>
      </c>
      <c r="G76" s="49">
        <v>19798.214</v>
      </c>
      <c r="H76" s="49">
        <v>17456.969000000001</v>
      </c>
      <c r="I76" s="49">
        <v>15950</v>
      </c>
      <c r="J76" s="49">
        <v>21030.434000000001</v>
      </c>
      <c r="K76" s="49">
        <v>23140.35</v>
      </c>
      <c r="L76" s="49">
        <v>17697.701000000001</v>
      </c>
      <c r="M76" s="49">
        <v>22059.649000000001</v>
      </c>
      <c r="N76" s="59">
        <v>16140.484</v>
      </c>
      <c r="O76" s="49">
        <v>25378.787</v>
      </c>
      <c r="P76" s="49">
        <v>23408.28</v>
      </c>
      <c r="Q76" s="49">
        <v>18825</v>
      </c>
      <c r="R76" s="49">
        <v>25470</v>
      </c>
      <c r="S76" s="49">
        <v>21404</v>
      </c>
      <c r="T76" s="49">
        <v>22721.341</v>
      </c>
    </row>
    <row r="77" spans="4:20">
      <c r="D77" t="s">
        <v>122</v>
      </c>
      <c r="E77" s="48">
        <f>+(E76-$D$4)/$D$4</f>
        <v>-0.12887746138013867</v>
      </c>
      <c r="F77" s="48">
        <f>+(F76-$D$5)/$D$5</f>
        <v>4.1066900291960327E-2</v>
      </c>
      <c r="G77" s="48">
        <f>+(G76-$D$6)/$D$6</f>
        <v>8.5748021273756816E-2</v>
      </c>
      <c r="H77" s="50">
        <f>+(H76-$D$7)/$D$7</f>
        <v>-6.1689854947094502E-2</v>
      </c>
      <c r="I77" s="50">
        <f>+(I76-$D$8)/$D$8</f>
        <v>-0.15940915689613186</v>
      </c>
      <c r="J77" s="48">
        <f>+(J76-$D$9)/$D$9</f>
        <v>8.7135847500236591E-2</v>
      </c>
      <c r="K77" s="48">
        <f>+(K76-$D$10)/$D$10</f>
        <v>0.17375126879372063</v>
      </c>
      <c r="L77" s="48">
        <f>+(L76-$D$11)/$D$11</f>
        <v>-0.11885654749865511</v>
      </c>
      <c r="M77" s="48">
        <f>+(M76-$D$12)/$D$12</f>
        <v>7.8448551901718164E-2</v>
      </c>
      <c r="N77" s="60">
        <f>+(N76-$D$13)/$D$13</f>
        <v>-0.22494838918853405</v>
      </c>
      <c r="O77" s="48">
        <f>+(O76-$D$14)/$D$14</f>
        <v>0.19738916748222951</v>
      </c>
      <c r="P77" s="50">
        <f>+(P76-$D$15)/$D$15</f>
        <v>8.5467369305276361E-2</v>
      </c>
      <c r="Q77" s="50">
        <f>+(Q76-$D$16)/$D$16</f>
        <v>-0.14179120150006058</v>
      </c>
      <c r="R77" s="48">
        <f>+(R76-$D$17)/$D$17</f>
        <v>0.14188207661376187</v>
      </c>
      <c r="S77" s="48">
        <f>+(S76-$D$18)/$D$18</f>
        <v>-5.606705775703396E-2</v>
      </c>
      <c r="T77" s="48">
        <f>+(T76-$D$19)/$D$19</f>
        <v>-1.4061707784744956E-2</v>
      </c>
    </row>
    <row r="78" spans="4:20">
      <c r="D78" t="s">
        <v>123</v>
      </c>
      <c r="E78" s="42">
        <f>1+E77</f>
        <v>0.87112253861986133</v>
      </c>
      <c r="F78" s="42">
        <f t="shared" ref="F78:T78" si="4">1+F77</f>
        <v>1.0410669002919604</v>
      </c>
      <c r="G78" s="42">
        <f t="shared" si="4"/>
        <v>1.0857480212737569</v>
      </c>
      <c r="H78" s="44">
        <f t="shared" si="4"/>
        <v>0.93831014505290544</v>
      </c>
      <c r="I78" s="44">
        <f t="shared" si="4"/>
        <v>0.84059084310386811</v>
      </c>
      <c r="J78" s="42">
        <f t="shared" si="4"/>
        <v>1.0871358475002366</v>
      </c>
      <c r="K78" s="42">
        <f t="shared" si="4"/>
        <v>1.1737512687937206</v>
      </c>
      <c r="L78" s="42">
        <f t="shared" si="4"/>
        <v>0.88114345250134485</v>
      </c>
      <c r="M78" s="42">
        <f t="shared" si="4"/>
        <v>1.0784485519017182</v>
      </c>
      <c r="N78" s="61">
        <f t="shared" si="4"/>
        <v>0.77505161081146601</v>
      </c>
      <c r="O78" s="42">
        <f t="shared" si="4"/>
        <v>1.1973891674822295</v>
      </c>
      <c r="P78" s="44">
        <f t="shared" si="4"/>
        <v>1.0854673693052763</v>
      </c>
      <c r="Q78" s="44">
        <f t="shared" si="4"/>
        <v>0.85820879849993936</v>
      </c>
      <c r="R78" s="42">
        <f t="shared" si="4"/>
        <v>1.1418820766137618</v>
      </c>
      <c r="S78" s="42">
        <f t="shared" si="4"/>
        <v>0.94393294224296609</v>
      </c>
      <c r="T78" s="42">
        <f t="shared" si="4"/>
        <v>0.98593829221525509</v>
      </c>
    </row>
    <row r="79" spans="4:20">
      <c r="D79" t="s">
        <v>124</v>
      </c>
      <c r="F79" t="str">
        <f>+IF(F77&lt;-10%,F73," ")</f>
        <v xml:space="preserve"> </v>
      </c>
      <c r="G79" t="str">
        <f t="shared" ref="G79:T79" si="5">+IF(G77&lt;-10%,G73," ")</f>
        <v xml:space="preserve"> </v>
      </c>
      <c r="H79" s="49" t="str">
        <f t="shared" ref="H79" si="6">+IF(H77&lt;-10%,H74," ")</f>
        <v xml:space="preserve"> </v>
      </c>
      <c r="J79" t="str">
        <f t="shared" si="5"/>
        <v xml:space="preserve"> </v>
      </c>
      <c r="K79" t="str">
        <f t="shared" si="5"/>
        <v xml:space="preserve"> </v>
      </c>
      <c r="M79" t="str">
        <f t="shared" si="5"/>
        <v xml:space="preserve"> </v>
      </c>
      <c r="N79" s="59">
        <f t="shared" ca="1" si="5"/>
        <v>118.38571428571439</v>
      </c>
      <c r="O79" t="str">
        <f t="shared" si="5"/>
        <v xml:space="preserve"> </v>
      </c>
      <c r="P79" s="43"/>
      <c r="Q79" s="49"/>
      <c r="R79" t="str">
        <f t="shared" si="5"/>
        <v xml:space="preserve"> </v>
      </c>
      <c r="S79" t="str">
        <f t="shared" si="5"/>
        <v xml:space="preserve"> </v>
      </c>
      <c r="T79" t="str">
        <f t="shared" si="5"/>
        <v xml:space="preserve"> </v>
      </c>
    </row>
    <row r="80" spans="4:20">
      <c r="H80" s="43"/>
    </row>
    <row r="82" spans="10:11">
      <c r="J82" t="s">
        <v>125</v>
      </c>
      <c r="K82" s="23">
        <f ca="1">+MAX(E79:T79)</f>
        <v>118.38571428571439</v>
      </c>
    </row>
    <row r="83" spans="10:11">
      <c r="J83" t="s">
        <v>126</v>
      </c>
      <c r="K83" s="23">
        <f ca="1">+MIN(E79:T79)</f>
        <v>118.38571428571439</v>
      </c>
    </row>
    <row r="84" spans="10:11">
      <c r="K84" s="23"/>
    </row>
    <row r="85" spans="10:11">
      <c r="J85" t="s">
        <v>127</v>
      </c>
      <c r="K85" s="23">
        <f ca="1">+K83</f>
        <v>118.38571428571439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Precipitaciones</vt:lpstr>
      <vt:lpstr>Rendimientos</vt:lpstr>
      <vt:lpstr>Homogenización de Datos "D"</vt:lpstr>
      <vt:lpstr>Disparador de fecha de siembra</vt:lpstr>
      <vt:lpstr>Precipitaciones por decada</vt:lpstr>
      <vt:lpstr>Curvas de Demanda de Agua "D"</vt:lpstr>
      <vt:lpstr>Desarrollo del Indice</vt:lpstr>
      <vt:lpstr>Calibración de disparadores</vt:lpstr>
    </vt:vector>
  </TitlesOfParts>
  <Company>FADQ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Boudreau</dc:creator>
  <cp:lastModifiedBy>jortorr2</cp:lastModifiedBy>
  <cp:lastPrinted>2012-08-15T20:18:55Z</cp:lastPrinted>
  <dcterms:created xsi:type="dcterms:W3CDTF">2012-08-15T18:20:33Z</dcterms:created>
  <dcterms:modified xsi:type="dcterms:W3CDTF">2013-08-09T22:47:31Z</dcterms:modified>
</cp:coreProperties>
</file>