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8735" windowHeight="7620" activeTab="1"/>
  </bookViews>
  <sheets>
    <sheet name="Hoja1" sheetId="1" r:id="rId1"/>
    <sheet name="Hoja3" sheetId="3" r:id="rId2"/>
    <sheet name="Hoja4" sheetId="4" r:id="rId3"/>
  </sheets>
  <calcPr calcId="125725"/>
</workbook>
</file>

<file path=xl/calcChain.xml><?xml version="1.0" encoding="utf-8"?>
<calcChain xmlns="http://schemas.openxmlformats.org/spreadsheetml/2006/main">
  <c r="C10" i="3"/>
  <c r="C9"/>
  <c r="C8"/>
  <c r="B8"/>
  <c r="B7"/>
  <c r="C7" s="1"/>
  <c r="B6"/>
  <c r="B12" s="1"/>
  <c r="I17" i="1"/>
  <c r="I12"/>
  <c r="H11"/>
  <c r="I11" s="1"/>
  <c r="H10"/>
  <c r="I10" s="1"/>
  <c r="H9"/>
  <c r="I9" s="1"/>
  <c r="H8"/>
  <c r="I8" s="1"/>
  <c r="H7"/>
  <c r="I7" s="1"/>
  <c r="H6"/>
  <c r="I6" s="1"/>
  <c r="H5"/>
  <c r="I5" s="1"/>
  <c r="I4" s="1"/>
  <c r="C12" i="3" l="1"/>
  <c r="B13"/>
  <c r="C13" s="1"/>
  <c r="C6"/>
  <c r="B5"/>
  <c r="C5" s="1"/>
  <c r="B11" l="1"/>
  <c r="C11" l="1"/>
  <c r="B14"/>
  <c r="C14" s="1"/>
</calcChain>
</file>

<file path=xl/sharedStrings.xml><?xml version="1.0" encoding="utf-8"?>
<sst xmlns="http://schemas.openxmlformats.org/spreadsheetml/2006/main" count="61" uniqueCount="32">
  <si>
    <t>Operación</t>
  </si>
  <si>
    <t>Salario x mes</t>
  </si>
  <si>
    <t>Kit x mes</t>
  </si>
  <si>
    <t>Materiales de limpieza</t>
  </si>
  <si>
    <t>Costo x mes</t>
  </si>
  <si>
    <t>Servicios públicos</t>
  </si>
  <si>
    <t>Mantenimiento</t>
  </si>
  <si>
    <t>Costo x año</t>
  </si>
  <si>
    <t>RECURSOS</t>
  </si>
  <si>
    <t>UNIDAD DE MEDIDA</t>
  </si>
  <si>
    <t>Administrador</t>
  </si>
  <si>
    <t>Técnicos</t>
  </si>
  <si>
    <t>Obreros</t>
  </si>
  <si>
    <t>Auxiliares</t>
  </si>
  <si>
    <t>Materiales y útiles de oficina</t>
  </si>
  <si>
    <t>Insumos químicos</t>
  </si>
  <si>
    <t>Mantenimiento de reservorios</t>
  </si>
  <si>
    <t>Mantenimiento  de redes agua y alcantarillado</t>
  </si>
  <si>
    <t>Mantenimiento de tanques sépticos y pozos de percolación</t>
  </si>
  <si>
    <t>CANTIDAD DE RECURSOS</t>
  </si>
  <si>
    <t>COSTOS POR UNIDAD DE MEDIDA</t>
  </si>
  <si>
    <t>COSTOS UNITARIOS(S/.)</t>
  </si>
  <si>
    <t>COSTOS AÑO 1</t>
  </si>
  <si>
    <t>COSTOS AÑO 1 - 10</t>
  </si>
  <si>
    <t>COSTOS DE OPERACIÓN Y MANTENIMIENTO EN LA FASE DE POSTINVERSION</t>
  </si>
  <si>
    <t>Total costos de operación y mantenimiento</t>
  </si>
  <si>
    <t>COSTOS</t>
  </si>
  <si>
    <t>Costos con proyecto</t>
  </si>
  <si>
    <t>Costos sin proyecto</t>
  </si>
  <si>
    <t>Costos incrementales</t>
  </si>
  <si>
    <t>Total</t>
  </si>
  <si>
    <t>COSTOS INCREMENTALES DE OPERACIÓN Y MANTENIMIENTO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</si>
</sst>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9" formatCode="_-* #,##0\ _€_-;\-* #,##0\ _€_-;_-* &quot;-&quot;??\ _€_-;_-@_-"/>
    <numFmt numFmtId="170" formatCode="#,##0_ ;\-#,##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sz val="11"/>
      <color theme="1"/>
      <name val="Arial"/>
      <family val="2"/>
    </font>
    <font>
      <b/>
      <sz val="11"/>
      <color rgb="FF444444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169" fontId="2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9" fontId="2" fillId="0" borderId="1" xfId="1" applyNumberFormat="1" applyFont="1" applyFill="1" applyBorder="1" applyAlignment="1">
      <alignment horizontal="center" vertical="top" wrapText="1"/>
    </xf>
    <xf numFmtId="169" fontId="4" fillId="0" borderId="1" xfId="0" applyNumberFormat="1" applyFont="1" applyFill="1" applyBorder="1" applyAlignment="1">
      <alignment horizontal="right" vertical="top" wrapText="1"/>
    </xf>
    <xf numFmtId="169" fontId="4" fillId="0" borderId="1" xfId="1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169" fontId="2" fillId="0" borderId="3" xfId="1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169" fontId="5" fillId="0" borderId="2" xfId="0" applyNumberFormat="1" applyFont="1" applyFill="1" applyBorder="1"/>
    <xf numFmtId="169" fontId="4" fillId="0" borderId="1" xfId="1" applyNumberFormat="1" applyFont="1" applyFill="1" applyBorder="1" applyAlignment="1">
      <alignment horizontal="right" vertical="top" wrapText="1"/>
    </xf>
    <xf numFmtId="170" fontId="2" fillId="0" borderId="1" xfId="1" applyNumberFormat="1" applyFont="1" applyFill="1" applyBorder="1" applyAlignment="1">
      <alignment horizontal="right" vertical="top" wrapText="1"/>
    </xf>
    <xf numFmtId="170" fontId="4" fillId="0" borderId="1" xfId="1" applyNumberFormat="1" applyFont="1" applyFill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2"/>
  <sheetViews>
    <sheetView topLeftCell="B1" workbookViewId="0">
      <selection activeCell="B1" sqref="B1:D16"/>
    </sheetView>
  </sheetViews>
  <sheetFormatPr baseColWidth="10" defaultRowHeight="15"/>
  <cols>
    <col min="2" max="2" width="32" customWidth="1"/>
    <col min="3" max="3" width="13.7109375" customWidth="1"/>
    <col min="4" max="4" width="16.7109375" customWidth="1"/>
    <col min="6" max="6" width="44.85546875" customWidth="1"/>
    <col min="7" max="7" width="18.42578125" customWidth="1"/>
    <col min="8" max="8" width="11.42578125" customWidth="1"/>
    <col min="9" max="9" width="13.140625" customWidth="1"/>
    <col min="10" max="10" width="14.5703125" customWidth="1"/>
  </cols>
  <sheetData>
    <row r="1" spans="2:9">
      <c r="B1" s="2" t="s">
        <v>20</v>
      </c>
      <c r="C1" s="2"/>
      <c r="D1" s="2"/>
      <c r="F1" s="2" t="s">
        <v>24</v>
      </c>
      <c r="G1" s="2"/>
      <c r="H1" s="2"/>
      <c r="I1" s="2"/>
    </row>
    <row r="3" spans="2:9" ht="30" customHeight="1">
      <c r="B3" s="8" t="s">
        <v>8</v>
      </c>
      <c r="C3" s="8" t="s">
        <v>9</v>
      </c>
      <c r="D3" s="8" t="s">
        <v>21</v>
      </c>
      <c r="F3" s="8" t="s">
        <v>8</v>
      </c>
      <c r="G3" s="8" t="s">
        <v>19</v>
      </c>
      <c r="H3" s="8" t="s">
        <v>22</v>
      </c>
      <c r="I3" s="8" t="s">
        <v>23</v>
      </c>
    </row>
    <row r="4" spans="2:9">
      <c r="B4" s="3" t="s">
        <v>0</v>
      </c>
      <c r="C4" s="4"/>
      <c r="D4" s="4"/>
      <c r="F4" s="3" t="s">
        <v>0</v>
      </c>
      <c r="G4" s="4"/>
      <c r="H4" s="4"/>
      <c r="I4" s="11">
        <f>SUM(I5:I11)</f>
        <v>31400</v>
      </c>
    </row>
    <row r="5" spans="2:9">
      <c r="B5" s="5" t="s">
        <v>10</v>
      </c>
      <c r="C5" s="4" t="s">
        <v>1</v>
      </c>
      <c r="D5" s="6">
        <v>2000</v>
      </c>
      <c r="F5" s="5" t="s">
        <v>10</v>
      </c>
      <c r="G5" s="9">
        <v>1</v>
      </c>
      <c r="H5" s="10">
        <f>D5*G5</f>
        <v>2000</v>
      </c>
      <c r="I5" s="10">
        <f>H5</f>
        <v>2000</v>
      </c>
    </row>
    <row r="6" spans="2:9">
      <c r="B6" s="5" t="s">
        <v>11</v>
      </c>
      <c r="C6" s="4" t="s">
        <v>1</v>
      </c>
      <c r="D6" s="6">
        <v>1500</v>
      </c>
      <c r="F6" s="5" t="s">
        <v>11</v>
      </c>
      <c r="G6" s="9">
        <v>4</v>
      </c>
      <c r="H6" s="10">
        <f t="shared" ref="H6:H11" si="0">D6*G6</f>
        <v>6000</v>
      </c>
      <c r="I6" s="10">
        <f t="shared" ref="I6:I11" si="1">H6</f>
        <v>6000</v>
      </c>
    </row>
    <row r="7" spans="2:9">
      <c r="B7" s="5" t="s">
        <v>13</v>
      </c>
      <c r="C7" s="4" t="s">
        <v>1</v>
      </c>
      <c r="D7" s="6">
        <v>1200</v>
      </c>
      <c r="F7" s="5" t="s">
        <v>13</v>
      </c>
      <c r="G7" s="9">
        <v>3</v>
      </c>
      <c r="H7" s="10">
        <f t="shared" si="0"/>
        <v>3600</v>
      </c>
      <c r="I7" s="10">
        <f t="shared" si="1"/>
        <v>3600</v>
      </c>
    </row>
    <row r="8" spans="2:9">
      <c r="B8" s="5" t="s">
        <v>12</v>
      </c>
      <c r="C8" s="4" t="s">
        <v>1</v>
      </c>
      <c r="D8" s="6">
        <v>1000</v>
      </c>
      <c r="F8" s="5" t="s">
        <v>12</v>
      </c>
      <c r="G8" s="9">
        <v>6</v>
      </c>
      <c r="H8" s="10">
        <f t="shared" si="0"/>
        <v>6000</v>
      </c>
      <c r="I8" s="10">
        <f t="shared" si="1"/>
        <v>6000</v>
      </c>
    </row>
    <row r="9" spans="2:9" ht="16.5" customHeight="1">
      <c r="B9" s="5" t="s">
        <v>14</v>
      </c>
      <c r="C9" s="4" t="s">
        <v>2</v>
      </c>
      <c r="D9" s="6">
        <v>500</v>
      </c>
      <c r="F9" s="5" t="s">
        <v>14</v>
      </c>
      <c r="G9" s="9">
        <v>12</v>
      </c>
      <c r="H9" s="10">
        <f t="shared" si="0"/>
        <v>6000</v>
      </c>
      <c r="I9" s="10">
        <f t="shared" si="1"/>
        <v>6000</v>
      </c>
    </row>
    <row r="10" spans="2:9">
      <c r="B10" s="5" t="s">
        <v>3</v>
      </c>
      <c r="C10" s="4" t="s">
        <v>4</v>
      </c>
      <c r="D10" s="6">
        <v>500</v>
      </c>
      <c r="F10" s="5" t="s">
        <v>3</v>
      </c>
      <c r="G10" s="9">
        <v>12</v>
      </c>
      <c r="H10" s="10">
        <f t="shared" si="0"/>
        <v>6000</v>
      </c>
      <c r="I10" s="10">
        <f t="shared" si="1"/>
        <v>6000</v>
      </c>
    </row>
    <row r="11" spans="2:9">
      <c r="B11" s="5" t="s">
        <v>5</v>
      </c>
      <c r="C11" s="4" t="s">
        <v>4</v>
      </c>
      <c r="D11" s="6">
        <v>150</v>
      </c>
      <c r="F11" s="5" t="s">
        <v>5</v>
      </c>
      <c r="G11" s="9">
        <v>12</v>
      </c>
      <c r="H11" s="10">
        <f t="shared" si="0"/>
        <v>1800</v>
      </c>
      <c r="I11" s="10">
        <f t="shared" si="1"/>
        <v>1800</v>
      </c>
    </row>
    <row r="12" spans="2:9">
      <c r="B12" s="7" t="s">
        <v>6</v>
      </c>
      <c r="C12" s="4"/>
      <c r="D12" s="6"/>
      <c r="F12" s="7" t="s">
        <v>6</v>
      </c>
      <c r="G12" s="9"/>
      <c r="H12" s="10"/>
      <c r="I12" s="12">
        <f>SUM(I13:I16)</f>
        <v>5100</v>
      </c>
    </row>
    <row r="13" spans="2:9">
      <c r="B13" s="5" t="s">
        <v>15</v>
      </c>
      <c r="C13" s="4" t="s">
        <v>7</v>
      </c>
      <c r="D13" s="6">
        <v>1000</v>
      </c>
      <c r="F13" s="5" t="s">
        <v>15</v>
      </c>
      <c r="G13" s="9">
        <v>1</v>
      </c>
      <c r="H13" s="10">
        <v>1000</v>
      </c>
      <c r="I13" s="10">
        <v>1000</v>
      </c>
    </row>
    <row r="14" spans="2:9">
      <c r="B14" s="5" t="s">
        <v>16</v>
      </c>
      <c r="C14" s="4" t="s">
        <v>7</v>
      </c>
      <c r="D14" s="6">
        <v>600</v>
      </c>
      <c r="F14" s="5" t="s">
        <v>16</v>
      </c>
      <c r="G14" s="9">
        <v>1</v>
      </c>
      <c r="H14" s="10">
        <v>600</v>
      </c>
      <c r="I14" s="10">
        <v>600</v>
      </c>
    </row>
    <row r="15" spans="2:9" ht="28.5">
      <c r="B15" s="5" t="s">
        <v>17</v>
      </c>
      <c r="C15" s="4" t="s">
        <v>7</v>
      </c>
      <c r="D15" s="6">
        <v>1500</v>
      </c>
      <c r="F15" s="5" t="s">
        <v>17</v>
      </c>
      <c r="G15" s="9">
        <v>1</v>
      </c>
      <c r="H15" s="10">
        <v>1500</v>
      </c>
      <c r="I15" s="10">
        <v>1500</v>
      </c>
    </row>
    <row r="16" spans="2:9" ht="28.5">
      <c r="B16" s="5" t="s">
        <v>18</v>
      </c>
      <c r="C16" s="4" t="s">
        <v>7</v>
      </c>
      <c r="D16" s="6">
        <v>2000</v>
      </c>
      <c r="F16" s="13" t="s">
        <v>18</v>
      </c>
      <c r="G16" s="14">
        <v>1</v>
      </c>
      <c r="H16" s="15">
        <v>2000</v>
      </c>
      <c r="I16" s="15">
        <v>2000</v>
      </c>
    </row>
    <row r="17" spans="2:9" ht="21" customHeight="1">
      <c r="B17" s="1"/>
      <c r="C17" s="1"/>
      <c r="D17" s="1"/>
      <c r="F17" s="16" t="s">
        <v>25</v>
      </c>
      <c r="G17" s="17"/>
      <c r="H17" s="17"/>
      <c r="I17" s="18">
        <f>I4+I12</f>
        <v>36500</v>
      </c>
    </row>
    <row r="18" spans="2:9">
      <c r="B18" s="1"/>
      <c r="C18" s="1"/>
      <c r="D18" s="1"/>
    </row>
    <row r="19" spans="2:9">
      <c r="B19" s="1"/>
      <c r="C19" s="1"/>
      <c r="D19" s="1"/>
    </row>
    <row r="20" spans="2:9">
      <c r="B20" s="1"/>
      <c r="C20" s="1"/>
      <c r="D20" s="1"/>
    </row>
    <row r="21" spans="2:9">
      <c r="B21" s="1"/>
      <c r="C21" s="1"/>
      <c r="D21" s="1"/>
    </row>
    <row r="22" spans="2:9">
      <c r="B22" s="1"/>
      <c r="C22" s="1"/>
      <c r="D22" s="1"/>
    </row>
  </sheetData>
  <mergeCells count="2">
    <mergeCell ref="B1:D1"/>
    <mergeCell ref="F1:I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4"/>
  <sheetViews>
    <sheetView tabSelected="1" workbookViewId="0">
      <selection activeCell="B20" sqref="B20"/>
    </sheetView>
  </sheetViews>
  <sheetFormatPr baseColWidth="10" defaultRowHeight="15"/>
  <cols>
    <col min="1" max="1" width="36.42578125" customWidth="1"/>
    <col min="2" max="2" width="15.5703125" customWidth="1"/>
    <col min="3" max="3" width="15.42578125" customWidth="1"/>
  </cols>
  <sheetData>
    <row r="2" spans="1:3">
      <c r="A2" s="2" t="s">
        <v>31</v>
      </c>
      <c r="B2" s="2"/>
      <c r="C2" s="2"/>
    </row>
    <row r="4" spans="1:3" ht="30.75" customHeight="1">
      <c r="A4" s="8" t="s">
        <v>26</v>
      </c>
      <c r="B4" s="8" t="s">
        <v>22</v>
      </c>
      <c r="C4" s="8" t="s">
        <v>23</v>
      </c>
    </row>
    <row r="5" spans="1:3">
      <c r="A5" s="3" t="s">
        <v>27</v>
      </c>
      <c r="B5" s="19">
        <f>B6+B7</f>
        <v>36500</v>
      </c>
      <c r="C5" s="19">
        <f>B5</f>
        <v>36500</v>
      </c>
    </row>
    <row r="6" spans="1:3">
      <c r="A6" s="5" t="s">
        <v>0</v>
      </c>
      <c r="B6" s="6">
        <f>Hoja1!I4</f>
        <v>31400</v>
      </c>
      <c r="C6" s="6">
        <f t="shared" ref="C6:C14" si="0">B6</f>
        <v>31400</v>
      </c>
    </row>
    <row r="7" spans="1:3">
      <c r="A7" s="5" t="s">
        <v>6</v>
      </c>
      <c r="B7" s="6">
        <f>Hoja1!I12</f>
        <v>5100</v>
      </c>
      <c r="C7" s="6">
        <f t="shared" si="0"/>
        <v>5100</v>
      </c>
    </row>
    <row r="8" spans="1:3">
      <c r="A8" s="7" t="s">
        <v>28</v>
      </c>
      <c r="B8" s="21">
        <f>B9+B10</f>
        <v>0</v>
      </c>
      <c r="C8" s="21">
        <f t="shared" si="0"/>
        <v>0</v>
      </c>
    </row>
    <row r="9" spans="1:3">
      <c r="A9" s="5" t="s">
        <v>0</v>
      </c>
      <c r="B9" s="20">
        <v>0</v>
      </c>
      <c r="C9" s="20">
        <f t="shared" si="0"/>
        <v>0</v>
      </c>
    </row>
    <row r="10" spans="1:3">
      <c r="A10" s="5" t="s">
        <v>6</v>
      </c>
      <c r="B10" s="20">
        <v>0</v>
      </c>
      <c r="C10" s="20">
        <f t="shared" si="0"/>
        <v>0</v>
      </c>
    </row>
    <row r="11" spans="1:3">
      <c r="A11" s="7" t="s">
        <v>29</v>
      </c>
      <c r="B11" s="19">
        <f>B12+B13</f>
        <v>36500</v>
      </c>
      <c r="C11" s="19">
        <f t="shared" si="0"/>
        <v>36500</v>
      </c>
    </row>
    <row r="12" spans="1:3">
      <c r="A12" s="5" t="s">
        <v>0</v>
      </c>
      <c r="B12" s="6">
        <f>B6-B9</f>
        <v>31400</v>
      </c>
      <c r="C12" s="6">
        <f t="shared" si="0"/>
        <v>31400</v>
      </c>
    </row>
    <row r="13" spans="1:3">
      <c r="A13" s="5" t="s">
        <v>6</v>
      </c>
      <c r="B13" s="6">
        <f>B7-B10</f>
        <v>5100</v>
      </c>
      <c r="C13" s="6">
        <f t="shared" si="0"/>
        <v>5100</v>
      </c>
    </row>
    <row r="14" spans="1:3">
      <c r="A14" s="7" t="s">
        <v>30</v>
      </c>
      <c r="B14" s="11">
        <f>B11</f>
        <v>36500</v>
      </c>
      <c r="C14" s="19">
        <f t="shared" si="0"/>
        <v>36500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Hoja4</vt:lpstr>
    </vt:vector>
  </TitlesOfParts>
  <Company>GOBIERNO REGIONAL DEICA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Arnaldo</dc:creator>
  <cp:lastModifiedBy>Arnaldo</cp:lastModifiedBy>
  <dcterms:created xsi:type="dcterms:W3CDTF">2014-09-23T14:10:59Z</dcterms:created>
  <dcterms:modified xsi:type="dcterms:W3CDTF">2014-09-23T15:19:00Z</dcterms:modified>
</cp:coreProperties>
</file>